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snud\Desktop\"/>
    </mc:Choice>
  </mc:AlternateContent>
  <xr:revisionPtr revIDLastSave="0" documentId="10_ncr:100000_{BB90100F-0038-4959-9373-37FCE8A29FCA}" xr6:coauthVersionLast="31" xr6:coauthVersionMax="31" xr10:uidLastSave="{00000000-0000-0000-0000-000000000000}"/>
  <bookViews>
    <workbookView xWindow="0" yWindow="0" windowWidth="28800" windowHeight="12270" activeTab="5" xr2:uid="{00000000-000D-0000-FFFF-FFFF00000000}"/>
  </bookViews>
  <sheets>
    <sheet name="#scc1" sheetId="4" r:id="rId1"/>
    <sheet name="#scc2" sheetId="5" r:id="rId2"/>
    <sheet name="#scc3" sheetId="6" r:id="rId3"/>
    <sheet name="#scc4" sheetId="7" r:id="rId4"/>
    <sheet name="#scc5" sheetId="8" r:id="rId5"/>
    <sheet name="Sammanställning" sheetId="9" r:id="rId6"/>
  </sheets>
  <definedNames>
    <definedName name="_xlnm._FilterDatabase" localSheetId="5" hidden="1">Sammanställning!$B$1:$E$101</definedName>
  </definedNames>
  <calcPr calcId="179017"/>
</workbook>
</file>

<file path=xl/calcChain.xml><?xml version="1.0" encoding="utf-8"?>
<calcChain xmlns="http://schemas.openxmlformats.org/spreadsheetml/2006/main">
  <c r="C23" i="9" l="1"/>
  <c r="E23" i="9"/>
  <c r="E3" i="9" l="1"/>
  <c r="E5" i="9"/>
  <c r="E6" i="9"/>
  <c r="E4" i="9"/>
  <c r="E7" i="9"/>
  <c r="E8" i="9"/>
  <c r="E9" i="9"/>
  <c r="E10" i="9"/>
  <c r="E12" i="9"/>
  <c r="E13" i="9"/>
  <c r="E14" i="9"/>
  <c r="E11" i="9"/>
  <c r="E15" i="9"/>
  <c r="E16" i="9"/>
  <c r="E17" i="9"/>
  <c r="E18" i="9"/>
  <c r="E19" i="9"/>
  <c r="E20" i="9"/>
  <c r="E21" i="9"/>
  <c r="E30" i="9"/>
  <c r="E22" i="9"/>
  <c r="E24" i="9"/>
  <c r="E25" i="9"/>
  <c r="E26" i="9"/>
  <c r="E27" i="9"/>
  <c r="E28" i="9"/>
  <c r="E29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2" i="9"/>
  <c r="C2" i="9"/>
  <c r="C3" i="9"/>
  <c r="C5" i="9"/>
  <c r="C6" i="9"/>
  <c r="C4" i="9"/>
  <c r="C7" i="9"/>
  <c r="C8" i="9"/>
  <c r="C9" i="9"/>
  <c r="C10" i="9"/>
  <c r="C12" i="9"/>
  <c r="C13" i="9"/>
  <c r="C11" i="9"/>
  <c r="C15" i="9"/>
  <c r="C16" i="9"/>
  <c r="C17" i="9"/>
  <c r="C18" i="9"/>
  <c r="C19" i="9"/>
  <c r="C20" i="9"/>
  <c r="C21" i="9"/>
  <c r="C22" i="9"/>
  <c r="C24" i="9"/>
  <c r="C25" i="9"/>
  <c r="C26" i="9"/>
  <c r="C27" i="9"/>
  <c r="C28" i="9"/>
  <c r="C29" i="9"/>
  <c r="C31" i="9"/>
  <c r="C33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A6" i="5"/>
  <c r="A4" i="5" l="1"/>
  <c r="C100" i="9" l="1"/>
  <c r="C101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A4" i="8"/>
  <c r="A5" i="8" s="1"/>
  <c r="A1" i="8"/>
  <c r="A4" i="7"/>
  <c r="A5" i="7" s="1"/>
  <c r="A1" i="7"/>
  <c r="A4" i="6"/>
  <c r="A5" i="6" s="1"/>
  <c r="A1" i="6"/>
  <c r="A5" i="5"/>
  <c r="A1" i="5"/>
  <c r="A4" i="4"/>
  <c r="A5" i="4" s="1"/>
  <c r="E5" i="4" s="1"/>
  <c r="A1" i="4"/>
  <c r="A6" i="8" l="1"/>
  <c r="E5" i="8"/>
  <c r="E4" i="8"/>
  <c r="A6" i="7"/>
  <c r="E5" i="7"/>
  <c r="E4" i="7"/>
  <c r="E4" i="6"/>
  <c r="A6" i="6"/>
  <c r="E5" i="6"/>
  <c r="E4" i="4"/>
  <c r="E5" i="5"/>
  <c r="A6" i="4"/>
  <c r="E6" i="8" l="1"/>
  <c r="A7" i="8"/>
  <c r="A7" i="7"/>
  <c r="E6" i="7"/>
  <c r="A7" i="6"/>
  <c r="E6" i="6"/>
  <c r="E7" i="6"/>
  <c r="A8" i="6"/>
  <c r="A7" i="4"/>
  <c r="E6" i="4"/>
  <c r="E7" i="8" l="1"/>
  <c r="A8" i="8"/>
  <c r="E7" i="7"/>
  <c r="A8" i="7"/>
  <c r="A9" i="6"/>
  <c r="E8" i="6"/>
  <c r="E6" i="5"/>
  <c r="A7" i="5"/>
  <c r="A8" i="4"/>
  <c r="E7" i="4"/>
  <c r="A9" i="8" l="1"/>
  <c r="E8" i="8"/>
  <c r="A9" i="7"/>
  <c r="E8" i="7"/>
  <c r="E9" i="6"/>
  <c r="A10" i="6"/>
  <c r="A8" i="5"/>
  <c r="E7" i="5"/>
  <c r="A9" i="4"/>
  <c r="E8" i="4"/>
  <c r="A10" i="8" l="1"/>
  <c r="E9" i="8"/>
  <c r="E9" i="7"/>
  <c r="A10" i="7"/>
  <c r="E10" i="6"/>
  <c r="A11" i="6"/>
  <c r="A9" i="5"/>
  <c r="E8" i="5"/>
  <c r="A10" i="4"/>
  <c r="E9" i="4"/>
  <c r="E10" i="8" l="1"/>
  <c r="A11" i="8"/>
  <c r="A11" i="7"/>
  <c r="E10" i="7"/>
  <c r="E11" i="6"/>
  <c r="A12" i="6"/>
  <c r="A10" i="5"/>
  <c r="E9" i="5"/>
  <c r="A11" i="4"/>
  <c r="E10" i="4"/>
  <c r="A12" i="8" l="1"/>
  <c r="E11" i="8"/>
  <c r="A12" i="7"/>
  <c r="E11" i="7"/>
  <c r="A13" i="6"/>
  <c r="E12" i="6"/>
  <c r="A11" i="5"/>
  <c r="E10" i="5"/>
  <c r="A12" i="4"/>
  <c r="E11" i="4"/>
  <c r="E12" i="8" l="1"/>
  <c r="A13" i="8"/>
  <c r="A13" i="7"/>
  <c r="E12" i="7"/>
  <c r="E13" i="6"/>
  <c r="A14" i="6"/>
  <c r="A12" i="5"/>
  <c r="E11" i="5"/>
  <c r="A13" i="4"/>
  <c r="E12" i="4"/>
  <c r="E13" i="8" l="1"/>
  <c r="A14" i="8"/>
  <c r="E13" i="7"/>
  <c r="A14" i="7"/>
  <c r="E14" i="6"/>
  <c r="A15" i="6"/>
  <c r="A13" i="5"/>
  <c r="E12" i="5"/>
  <c r="A14" i="4"/>
  <c r="E13" i="4"/>
  <c r="A15" i="8" l="1"/>
  <c r="E14" i="8"/>
  <c r="E14" i="7"/>
  <c r="A15" i="7"/>
  <c r="A16" i="6"/>
  <c r="E15" i="6"/>
  <c r="A14" i="5"/>
  <c r="E13" i="5"/>
  <c r="A15" i="4"/>
  <c r="E14" i="4"/>
  <c r="E15" i="8" l="1"/>
  <c r="A16" i="8"/>
  <c r="A16" i="7"/>
  <c r="E15" i="7"/>
  <c r="E16" i="6"/>
  <c r="A17" i="6"/>
  <c r="A15" i="5"/>
  <c r="E14" i="5"/>
  <c r="A16" i="4"/>
  <c r="E15" i="4"/>
  <c r="E16" i="8" l="1"/>
  <c r="A17" i="8"/>
  <c r="A17" i="7"/>
  <c r="E16" i="7"/>
  <c r="A18" i="6"/>
  <c r="E17" i="6"/>
  <c r="E15" i="5"/>
  <c r="A16" i="5"/>
  <c r="A17" i="4"/>
  <c r="E16" i="4"/>
  <c r="A18" i="8" l="1"/>
  <c r="E17" i="8"/>
  <c r="E17" i="7"/>
  <c r="A18" i="7"/>
  <c r="E18" i="6"/>
  <c r="C30" i="9" s="1"/>
  <c r="A19" i="6"/>
  <c r="A17" i="5"/>
  <c r="E16" i="5"/>
  <c r="A18" i="4"/>
  <c r="E17" i="4"/>
  <c r="E18" i="8" l="1"/>
  <c r="A19" i="8"/>
  <c r="E18" i="7"/>
  <c r="A19" i="7"/>
  <c r="E19" i="6"/>
  <c r="C32" i="9" s="1"/>
  <c r="A20" i="6"/>
  <c r="E17" i="5"/>
  <c r="A18" i="5"/>
  <c r="A19" i="4"/>
  <c r="E18" i="4"/>
  <c r="E19" i="8" l="1"/>
  <c r="A20" i="8"/>
  <c r="A20" i="7"/>
  <c r="E19" i="7"/>
  <c r="E20" i="6"/>
  <c r="C14" i="9" s="1"/>
  <c r="D23" i="9" s="1"/>
  <c r="A21" i="6"/>
  <c r="E18" i="5"/>
  <c r="A19" i="5"/>
  <c r="A20" i="4"/>
  <c r="A21" i="4" s="1"/>
  <c r="E21" i="4" s="1"/>
  <c r="E19" i="4"/>
  <c r="D14" i="9" l="1"/>
  <c r="D66" i="9"/>
  <c r="D4" i="9"/>
  <c r="D65" i="9"/>
  <c r="D42" i="9"/>
  <c r="D63" i="9"/>
  <c r="D6" i="9"/>
  <c r="D27" i="9"/>
  <c r="D41" i="9"/>
  <c r="D26" i="9"/>
  <c r="D40" i="9"/>
  <c r="D25" i="9"/>
  <c r="D33" i="9"/>
  <c r="D24" i="9"/>
  <c r="D39" i="9"/>
  <c r="D38" i="9"/>
  <c r="D58" i="9"/>
  <c r="D37" i="9"/>
  <c r="D21" i="9"/>
  <c r="D64" i="9"/>
  <c r="D56" i="9"/>
  <c r="D62" i="9"/>
  <c r="D55" i="9"/>
  <c r="D60" i="9"/>
  <c r="D18" i="9"/>
  <c r="D17" i="9"/>
  <c r="D22" i="9"/>
  <c r="D57" i="9"/>
  <c r="D51" i="9"/>
  <c r="D20" i="9"/>
  <c r="D19" i="9"/>
  <c r="D49" i="9"/>
  <c r="D48" i="9"/>
  <c r="D47" i="9"/>
  <c r="D28" i="9"/>
  <c r="D5" i="9"/>
  <c r="D9" i="9"/>
  <c r="D45" i="9"/>
  <c r="D7" i="9"/>
  <c r="D59" i="9"/>
  <c r="D13" i="9"/>
  <c r="D50" i="9"/>
  <c r="D54" i="9"/>
  <c r="D12" i="9"/>
  <c r="D16" i="9"/>
  <c r="D15" i="9"/>
  <c r="D11" i="9"/>
  <c r="D53" i="9"/>
  <c r="D52" i="9"/>
  <c r="D36" i="9"/>
  <c r="D29" i="9"/>
  <c r="D61" i="9"/>
  <c r="D31" i="9"/>
  <c r="D10" i="9"/>
  <c r="D46" i="9"/>
  <c r="D8" i="9"/>
  <c r="D43" i="9"/>
  <c r="D44" i="9"/>
  <c r="D95" i="9"/>
  <c r="D98" i="9"/>
  <c r="D94" i="9"/>
  <c r="D97" i="9"/>
  <c r="D93" i="9"/>
  <c r="D100" i="9"/>
  <c r="D92" i="9"/>
  <c r="D91" i="9"/>
  <c r="D90" i="9"/>
  <c r="D88" i="9"/>
  <c r="D87" i="9"/>
  <c r="D86" i="9"/>
  <c r="D85" i="9"/>
  <c r="D84" i="9"/>
  <c r="D83" i="9"/>
  <c r="D81" i="9"/>
  <c r="D96" i="9"/>
  <c r="D80" i="9"/>
  <c r="D79" i="9"/>
  <c r="D78" i="9"/>
  <c r="D77" i="9"/>
  <c r="D75" i="9"/>
  <c r="D74" i="9"/>
  <c r="D89" i="9"/>
  <c r="D73" i="9"/>
  <c r="D82" i="9"/>
  <c r="D70" i="9"/>
  <c r="D67" i="9"/>
  <c r="D99" i="9"/>
  <c r="D76" i="9"/>
  <c r="D69" i="9"/>
  <c r="D71" i="9"/>
  <c r="D72" i="9"/>
  <c r="D68" i="9"/>
  <c r="D101" i="9"/>
  <c r="D30" i="9"/>
  <c r="D32" i="9"/>
  <c r="A21" i="8"/>
  <c r="E20" i="8"/>
  <c r="E20" i="7"/>
  <c r="A21" i="7"/>
  <c r="E21" i="6"/>
  <c r="C34" i="9" s="1"/>
  <c r="D34" i="9" s="1"/>
  <c r="A22" i="6"/>
  <c r="A20" i="5"/>
  <c r="E19" i="5"/>
  <c r="E20" i="4"/>
  <c r="A22" i="8" l="1"/>
  <c r="E21" i="8"/>
  <c r="A22" i="7"/>
  <c r="E21" i="7"/>
  <c r="A23" i="6"/>
  <c r="E22" i="6"/>
  <c r="C35" i="9" s="1"/>
  <c r="D35" i="9" s="1"/>
  <c r="E20" i="5"/>
  <c r="A21" i="5"/>
  <c r="A22" i="4"/>
  <c r="D2" i="9" l="1"/>
  <c r="E22" i="8"/>
  <c r="A23" i="8"/>
  <c r="A23" i="7"/>
  <c r="E22" i="7"/>
  <c r="A24" i="6"/>
  <c r="E23" i="6"/>
  <c r="A22" i="5"/>
  <c r="E21" i="5"/>
  <c r="E22" i="4"/>
  <c r="A23" i="4"/>
  <c r="A24" i="8" l="1"/>
  <c r="E23" i="8"/>
  <c r="A24" i="7"/>
  <c r="E23" i="7"/>
  <c r="A25" i="6"/>
  <c r="E24" i="6"/>
  <c r="A23" i="5"/>
  <c r="E22" i="5"/>
  <c r="E23" i="4"/>
  <c r="A24" i="4"/>
  <c r="A25" i="8" l="1"/>
  <c r="E24" i="8"/>
  <c r="A25" i="7"/>
  <c r="E24" i="7"/>
  <c r="A26" i="6"/>
  <c r="E25" i="6"/>
  <c r="A24" i="5"/>
  <c r="E23" i="5"/>
  <c r="E24" i="4"/>
  <c r="A25" i="4"/>
  <c r="A26" i="8" l="1"/>
  <c r="E25" i="8"/>
  <c r="A26" i="7"/>
  <c r="E25" i="7"/>
  <c r="A27" i="6"/>
  <c r="E26" i="6"/>
  <c r="A25" i="5"/>
  <c r="E24" i="5"/>
  <c r="E25" i="4"/>
  <c r="A26" i="4"/>
  <c r="A27" i="8" l="1"/>
  <c r="E26" i="8"/>
  <c r="E26" i="7"/>
  <c r="A27" i="7"/>
  <c r="A28" i="6"/>
  <c r="E27" i="6"/>
  <c r="E25" i="5"/>
  <c r="A26" i="5"/>
  <c r="E26" i="4"/>
  <c r="A27" i="4"/>
  <c r="E27" i="8" l="1"/>
  <c r="A28" i="8"/>
  <c r="A28" i="7"/>
  <c r="E27" i="7"/>
  <c r="E28" i="6"/>
  <c r="A29" i="6"/>
  <c r="E26" i="5"/>
  <c r="A27" i="5"/>
  <c r="E27" i="4"/>
  <c r="A28" i="4"/>
  <c r="E28" i="8" l="1"/>
  <c r="A29" i="8"/>
  <c r="A29" i="7"/>
  <c r="E28" i="7"/>
  <c r="E29" i="6"/>
  <c r="A30" i="6"/>
  <c r="E27" i="5"/>
  <c r="A28" i="5"/>
  <c r="E28" i="4"/>
  <c r="A29" i="4"/>
  <c r="E29" i="8" l="1"/>
  <c r="A30" i="8"/>
  <c r="A30" i="7"/>
  <c r="E29" i="7"/>
  <c r="A31" i="6"/>
  <c r="E30" i="6"/>
  <c r="A29" i="5"/>
  <c r="E28" i="5"/>
  <c r="E29" i="4"/>
  <c r="A30" i="4"/>
  <c r="D3" i="9" l="1"/>
  <c r="E30" i="8"/>
  <c r="A31" i="8"/>
  <c r="A31" i="7"/>
  <c r="E30" i="7"/>
  <c r="A32" i="6"/>
  <c r="E31" i="6"/>
  <c r="A30" i="5"/>
  <c r="E29" i="5"/>
  <c r="E30" i="4"/>
  <c r="A31" i="4"/>
  <c r="E31" i="8" l="1"/>
  <c r="A32" i="8"/>
  <c r="E31" i="7"/>
  <c r="A32" i="7"/>
  <c r="A33" i="6"/>
  <c r="E32" i="6"/>
  <c r="E30" i="5"/>
  <c r="A31" i="5"/>
  <c r="A32" i="4"/>
  <c r="E31" i="4"/>
  <c r="A33" i="8" l="1"/>
  <c r="E32" i="8"/>
  <c r="A33" i="7"/>
  <c r="E32" i="7"/>
  <c r="E33" i="6"/>
  <c r="A34" i="6"/>
  <c r="A32" i="5"/>
  <c r="E31" i="5"/>
  <c r="E32" i="4"/>
  <c r="A33" i="4"/>
  <c r="A34" i="8" l="1"/>
  <c r="E33" i="8"/>
  <c r="E33" i="7"/>
  <c r="A34" i="7"/>
  <c r="A35" i="6"/>
  <c r="E34" i="6"/>
  <c r="A33" i="5"/>
  <c r="E32" i="5"/>
  <c r="E33" i="4"/>
  <c r="A34" i="4"/>
  <c r="A35" i="8" l="1"/>
  <c r="E34" i="8"/>
  <c r="A35" i="7"/>
  <c r="E34" i="7"/>
  <c r="A36" i="6"/>
  <c r="E35" i="6"/>
  <c r="E33" i="5"/>
  <c r="A34" i="5"/>
  <c r="A35" i="4"/>
  <c r="E34" i="4"/>
  <c r="A36" i="8" l="1"/>
  <c r="E35" i="8"/>
  <c r="A36" i="7"/>
  <c r="E35" i="7"/>
  <c r="A37" i="6"/>
  <c r="E36" i="6"/>
  <c r="E34" i="5"/>
  <c r="A35" i="5"/>
  <c r="E35" i="4"/>
  <c r="A36" i="4"/>
  <c r="A37" i="8" l="1"/>
  <c r="E36" i="8"/>
  <c r="A37" i="7"/>
  <c r="E36" i="7"/>
  <c r="A38" i="6"/>
  <c r="E37" i="6"/>
  <c r="E35" i="5"/>
  <c r="A36" i="5"/>
  <c r="E36" i="4"/>
  <c r="A37" i="4"/>
  <c r="E37" i="8" l="1"/>
  <c r="A38" i="8"/>
  <c r="A38" i="7"/>
  <c r="E37" i="7"/>
  <c r="A39" i="6"/>
  <c r="E38" i="6"/>
  <c r="A37" i="5"/>
  <c r="E36" i="5"/>
  <c r="A38" i="4"/>
  <c r="E37" i="4"/>
  <c r="E38" i="8" l="1"/>
  <c r="A39" i="8"/>
  <c r="A39" i="7"/>
  <c r="E38" i="7"/>
  <c r="E39" i="6"/>
  <c r="A40" i="6"/>
  <c r="A38" i="5"/>
  <c r="E37" i="5"/>
  <c r="A39" i="4"/>
  <c r="E38" i="4"/>
  <c r="E39" i="8" l="1"/>
  <c r="A40" i="8"/>
  <c r="E39" i="7"/>
  <c r="A40" i="7"/>
  <c r="E40" i="6"/>
  <c r="A41" i="6"/>
  <c r="E38" i="5"/>
  <c r="A39" i="5"/>
  <c r="E39" i="4"/>
  <c r="A40" i="4"/>
  <c r="A41" i="8" l="1"/>
  <c r="E40" i="8"/>
  <c r="A41" i="7"/>
  <c r="E40" i="7"/>
  <c r="A42" i="6"/>
  <c r="E41" i="6"/>
  <c r="A40" i="5"/>
  <c r="E39" i="5"/>
  <c r="E40" i="4"/>
  <c r="A41" i="4"/>
  <c r="A42" i="8" l="1"/>
  <c r="E41" i="8"/>
  <c r="A42" i="7"/>
  <c r="E41" i="7"/>
  <c r="A43" i="6"/>
  <c r="E42" i="6"/>
  <c r="A41" i="5"/>
  <c r="E40" i="5"/>
  <c r="E41" i="4"/>
  <c r="A42" i="4"/>
  <c r="E42" i="8" l="1"/>
  <c r="A43" i="8"/>
  <c r="A43" i="7"/>
  <c r="E42" i="7"/>
  <c r="E43" i="6"/>
  <c r="A44" i="6"/>
  <c r="E41" i="5"/>
  <c r="A42" i="5"/>
  <c r="E42" i="4"/>
  <c r="A43" i="4"/>
  <c r="E43" i="8" l="1"/>
  <c r="A44" i="8"/>
  <c r="E43" i="7"/>
  <c r="A44" i="7"/>
  <c r="A45" i="6"/>
  <c r="E44" i="6"/>
  <c r="A43" i="5"/>
  <c r="E42" i="5"/>
  <c r="E43" i="4"/>
  <c r="A44" i="4"/>
  <c r="E44" i="8" l="1"/>
  <c r="A45" i="8"/>
  <c r="A45" i="7"/>
  <c r="E44" i="7"/>
  <c r="A46" i="6"/>
  <c r="E45" i="6"/>
  <c r="A44" i="5"/>
  <c r="E43" i="5"/>
  <c r="A45" i="4"/>
  <c r="E44" i="4"/>
  <c r="A46" i="8" l="1"/>
  <c r="E45" i="8"/>
  <c r="E45" i="7"/>
  <c r="A46" i="7"/>
  <c r="A47" i="6"/>
  <c r="E46" i="6"/>
  <c r="E44" i="5"/>
  <c r="A45" i="5"/>
  <c r="A46" i="4"/>
  <c r="E45" i="4"/>
  <c r="A47" i="8" l="1"/>
  <c r="E46" i="8"/>
  <c r="A47" i="7"/>
  <c r="E46" i="7"/>
  <c r="A48" i="6"/>
  <c r="E47" i="6"/>
  <c r="A46" i="5"/>
  <c r="E45" i="5"/>
  <c r="A47" i="4"/>
  <c r="E46" i="4"/>
  <c r="E47" i="8" l="1"/>
  <c r="A48" i="8"/>
  <c r="E47" i="7"/>
  <c r="A48" i="7"/>
  <c r="A49" i="6"/>
  <c r="E48" i="6"/>
  <c r="A47" i="5"/>
  <c r="E46" i="5"/>
  <c r="A48" i="4"/>
  <c r="E47" i="4"/>
  <c r="A49" i="8" l="1"/>
  <c r="E48" i="8"/>
  <c r="A49" i="7"/>
  <c r="E48" i="7"/>
  <c r="E49" i="6"/>
  <c r="A50" i="6"/>
  <c r="A48" i="5"/>
  <c r="E47" i="5"/>
  <c r="A49" i="4"/>
  <c r="E48" i="4"/>
  <c r="A50" i="8" l="1"/>
  <c r="E49" i="8"/>
  <c r="A50" i="7"/>
  <c r="E49" i="7"/>
  <c r="A51" i="6"/>
  <c r="E50" i="6"/>
  <c r="E48" i="5"/>
  <c r="A49" i="5"/>
  <c r="A50" i="4"/>
  <c r="E49" i="4"/>
  <c r="A51" i="8" l="1"/>
  <c r="E50" i="8"/>
  <c r="E50" i="7"/>
  <c r="A51" i="7"/>
  <c r="A52" i="6"/>
  <c r="E51" i="6"/>
  <c r="A50" i="5"/>
  <c r="E49" i="5"/>
  <c r="E50" i="4"/>
  <c r="A51" i="4"/>
  <c r="E51" i="8" l="1"/>
  <c r="A52" i="8"/>
  <c r="A52" i="7"/>
  <c r="E51" i="7"/>
  <c r="A53" i="6"/>
  <c r="E52" i="6"/>
  <c r="E50" i="5"/>
  <c r="A51" i="5"/>
  <c r="A52" i="4"/>
  <c r="E51" i="4"/>
  <c r="A53" i="8" l="1"/>
  <c r="E52" i="8"/>
  <c r="E52" i="7"/>
  <c r="A53" i="7"/>
  <c r="A54" i="6"/>
  <c r="E53" i="6"/>
  <c r="A52" i="5"/>
  <c r="E51" i="5"/>
  <c r="E52" i="4"/>
  <c r="A53" i="4"/>
  <c r="E53" i="8" l="1"/>
  <c r="A54" i="8"/>
  <c r="A54" i="7"/>
  <c r="E53" i="7"/>
  <c r="A55" i="6"/>
  <c r="E54" i="6"/>
  <c r="A53" i="5"/>
  <c r="E52" i="5"/>
  <c r="E53" i="4"/>
  <c r="A54" i="4"/>
  <c r="E54" i="8" l="1"/>
  <c r="A55" i="8"/>
  <c r="A55" i="7"/>
  <c r="E54" i="7"/>
  <c r="E55" i="6"/>
  <c r="A56" i="6"/>
  <c r="A54" i="5"/>
  <c r="E53" i="5"/>
  <c r="E54" i="4"/>
  <c r="A55" i="4"/>
  <c r="A56" i="8" l="1"/>
  <c r="E55" i="8"/>
  <c r="E55" i="7"/>
  <c r="A56" i="7"/>
  <c r="A57" i="6"/>
  <c r="E56" i="6"/>
  <c r="E54" i="5"/>
  <c r="A55" i="5"/>
  <c r="E55" i="4"/>
  <c r="A56" i="4"/>
  <c r="A57" i="8" l="1"/>
  <c r="E56" i="8"/>
  <c r="A57" i="7"/>
  <c r="E56" i="7"/>
  <c r="A58" i="6"/>
  <c r="E57" i="6"/>
  <c r="A56" i="5"/>
  <c r="E55" i="5"/>
  <c r="E56" i="4"/>
  <c r="A57" i="4"/>
  <c r="E57" i="8" l="1"/>
  <c r="A58" i="8"/>
  <c r="E57" i="7"/>
  <c r="A58" i="7"/>
  <c r="E58" i="6"/>
  <c r="A59" i="6"/>
  <c r="E56" i="5"/>
  <c r="A57" i="5"/>
  <c r="E57" i="4"/>
  <c r="A58" i="4"/>
  <c r="E58" i="8" l="1"/>
  <c r="A59" i="8"/>
  <c r="A59" i="7"/>
  <c r="E58" i="7"/>
  <c r="A60" i="6"/>
  <c r="E59" i="6"/>
  <c r="E57" i="5"/>
  <c r="A58" i="5"/>
  <c r="A59" i="4"/>
  <c r="E58" i="4"/>
  <c r="E59" i="8" l="1"/>
  <c r="A60" i="8"/>
  <c r="A60" i="7"/>
  <c r="E59" i="7"/>
  <c r="A61" i="6"/>
  <c r="E60" i="6"/>
  <c r="A59" i="5"/>
  <c r="E58" i="5"/>
  <c r="E59" i="4"/>
  <c r="A60" i="4"/>
  <c r="A61" i="8" l="1"/>
  <c r="E60" i="8"/>
  <c r="E60" i="7"/>
  <c r="A61" i="7"/>
  <c r="A62" i="6"/>
  <c r="E61" i="6"/>
  <c r="A60" i="5"/>
  <c r="E59" i="5"/>
  <c r="A61" i="4"/>
  <c r="E60" i="4"/>
  <c r="E61" i="8" l="1"/>
  <c r="A62" i="8"/>
  <c r="A62" i="7"/>
  <c r="E61" i="7"/>
  <c r="E62" i="6"/>
  <c r="A63" i="6"/>
  <c r="A61" i="5"/>
  <c r="E60" i="5"/>
  <c r="E61" i="4"/>
  <c r="A62" i="4"/>
  <c r="E62" i="8" l="1"/>
  <c r="A63" i="8"/>
  <c r="A63" i="7"/>
  <c r="E62" i="7"/>
  <c r="A64" i="6"/>
  <c r="E63" i="6"/>
  <c r="A62" i="5"/>
  <c r="E61" i="5"/>
  <c r="E62" i="4"/>
  <c r="A63" i="4"/>
  <c r="E63" i="8" l="1"/>
  <c r="A64" i="8"/>
  <c r="A64" i="7"/>
  <c r="E63" i="7"/>
  <c r="A65" i="6"/>
  <c r="E64" i="6"/>
  <c r="E62" i="5"/>
  <c r="A63" i="5"/>
  <c r="E63" i="4"/>
  <c r="A64" i="4"/>
  <c r="E64" i="8" l="1"/>
  <c r="A65" i="8"/>
  <c r="A65" i="7"/>
  <c r="E64" i="7"/>
  <c r="E65" i="6"/>
  <c r="A66" i="6"/>
  <c r="A64" i="5"/>
  <c r="E63" i="5"/>
  <c r="E64" i="4"/>
  <c r="A65" i="4"/>
  <c r="A66" i="8" l="1"/>
  <c r="E65" i="8"/>
  <c r="A66" i="7"/>
  <c r="E65" i="7"/>
  <c r="A67" i="6"/>
  <c r="E66" i="6"/>
  <c r="A65" i="5"/>
  <c r="E64" i="5"/>
  <c r="E65" i="4"/>
  <c r="A66" i="4"/>
  <c r="A67" i="8" l="1"/>
  <c r="E66" i="8"/>
  <c r="A67" i="7"/>
  <c r="E66" i="7"/>
  <c r="A68" i="6"/>
  <c r="E67" i="6"/>
  <c r="E65" i="5"/>
  <c r="A66" i="5"/>
  <c r="A67" i="4"/>
  <c r="E66" i="4"/>
  <c r="A68" i="8" l="1"/>
  <c r="E67" i="8"/>
  <c r="E67" i="7"/>
  <c r="A68" i="7"/>
  <c r="A69" i="6"/>
  <c r="E68" i="6"/>
  <c r="A67" i="5"/>
  <c r="E66" i="5"/>
  <c r="E67" i="4"/>
  <c r="A68" i="4"/>
  <c r="A69" i="8" l="1"/>
  <c r="E68" i="8"/>
  <c r="E68" i="7"/>
  <c r="A69" i="7"/>
  <c r="A70" i="6"/>
  <c r="E69" i="6"/>
  <c r="E67" i="5"/>
  <c r="A68" i="5"/>
  <c r="E68" i="4"/>
  <c r="A69" i="4"/>
  <c r="A70" i="8" l="1"/>
  <c r="E69" i="8"/>
  <c r="A70" i="7"/>
  <c r="E69" i="7"/>
  <c r="A71" i="6"/>
  <c r="E70" i="6"/>
  <c r="A69" i="5"/>
  <c r="E68" i="5"/>
  <c r="A70" i="4"/>
  <c r="E69" i="4"/>
  <c r="A71" i="8" l="1"/>
  <c r="E70" i="8"/>
  <c r="A71" i="7"/>
  <c r="E70" i="7"/>
  <c r="E71" i="6"/>
  <c r="A72" i="6"/>
  <c r="A70" i="5"/>
  <c r="E69" i="5"/>
  <c r="E70" i="4"/>
  <c r="A71" i="4"/>
  <c r="E71" i="8" l="1"/>
  <c r="A72" i="8"/>
  <c r="E71" i="7"/>
  <c r="A72" i="7"/>
  <c r="A73" i="6"/>
  <c r="E72" i="6"/>
  <c r="E70" i="5"/>
  <c r="A71" i="5"/>
  <c r="A72" i="4"/>
  <c r="E71" i="4"/>
  <c r="A73" i="8" l="1"/>
  <c r="E72" i="8"/>
  <c r="A73" i="7"/>
  <c r="E72" i="7"/>
  <c r="A74" i="6"/>
  <c r="E73" i="6"/>
  <c r="A72" i="5"/>
  <c r="E71" i="5"/>
  <c r="E72" i="4"/>
  <c r="A73" i="4"/>
  <c r="E73" i="8" l="1"/>
  <c r="A74" i="8"/>
  <c r="A74" i="7"/>
  <c r="E73" i="7"/>
  <c r="A75" i="6"/>
  <c r="E74" i="6"/>
  <c r="A73" i="5"/>
  <c r="E72" i="5"/>
  <c r="A74" i="4"/>
  <c r="E73" i="4"/>
  <c r="E74" i="8" l="1"/>
  <c r="A75" i="8"/>
  <c r="A75" i="7"/>
  <c r="E74" i="7"/>
  <c r="E75" i="6"/>
  <c r="A76" i="6"/>
  <c r="A74" i="5"/>
  <c r="E73" i="5"/>
  <c r="E74" i="4"/>
  <c r="A75" i="4"/>
  <c r="E75" i="8" l="1"/>
  <c r="A76" i="8"/>
  <c r="A76" i="7"/>
  <c r="E75" i="7"/>
  <c r="A77" i="6"/>
  <c r="E76" i="6"/>
  <c r="E74" i="5"/>
  <c r="A75" i="5"/>
  <c r="A76" i="4"/>
  <c r="E75" i="4"/>
  <c r="E76" i="8" l="1"/>
  <c r="A77" i="8"/>
  <c r="E76" i="7"/>
  <c r="A77" i="7"/>
  <c r="A78" i="6"/>
  <c r="E77" i="6"/>
  <c r="A76" i="5"/>
  <c r="E75" i="5"/>
  <c r="E76" i="4"/>
  <c r="A77" i="4"/>
  <c r="A78" i="8" l="1"/>
  <c r="E77" i="8"/>
  <c r="A78" i="7"/>
  <c r="E77" i="7"/>
  <c r="A79" i="6"/>
  <c r="E78" i="6"/>
  <c r="E76" i="5"/>
  <c r="A77" i="5"/>
  <c r="A78" i="4"/>
  <c r="E77" i="4"/>
  <c r="A79" i="8" l="1"/>
  <c r="E78" i="8"/>
  <c r="A79" i="7"/>
  <c r="E78" i="7"/>
  <c r="A80" i="6"/>
  <c r="E79" i="6"/>
  <c r="A78" i="5"/>
  <c r="E77" i="5"/>
  <c r="A79" i="4"/>
  <c r="E78" i="4"/>
  <c r="A80" i="8" l="1"/>
  <c r="E79" i="8"/>
  <c r="E79" i="7"/>
  <c r="A80" i="7"/>
  <c r="A81" i="6"/>
  <c r="E80" i="6"/>
  <c r="A79" i="5"/>
  <c r="E78" i="5"/>
  <c r="A80" i="4"/>
  <c r="E79" i="4"/>
  <c r="A81" i="8" l="1"/>
  <c r="E80" i="8"/>
  <c r="A81" i="7"/>
  <c r="E80" i="7"/>
  <c r="A82" i="6"/>
  <c r="E81" i="6"/>
  <c r="E79" i="5"/>
  <c r="A80" i="5"/>
  <c r="A81" i="4"/>
  <c r="E80" i="4"/>
  <c r="E81" i="8" l="1"/>
  <c r="A82" i="8"/>
  <c r="E81" i="7"/>
  <c r="A82" i="7"/>
  <c r="A83" i="6"/>
  <c r="E82" i="6"/>
  <c r="A81" i="5"/>
  <c r="E80" i="5"/>
  <c r="A82" i="4"/>
  <c r="E81" i="4"/>
  <c r="E82" i="8" l="1"/>
  <c r="A83" i="8"/>
  <c r="E82" i="7"/>
  <c r="A83" i="7"/>
  <c r="A84" i="6"/>
  <c r="E83" i="6"/>
  <c r="A82" i="5"/>
  <c r="E81" i="5"/>
  <c r="A83" i="4"/>
  <c r="E82" i="4"/>
  <c r="A84" i="8" l="1"/>
  <c r="E83" i="8"/>
  <c r="A84" i="7"/>
  <c r="E83" i="7"/>
  <c r="A85" i="6"/>
  <c r="E84" i="6"/>
  <c r="A83" i="5"/>
  <c r="E82" i="5"/>
  <c r="A84" i="4"/>
  <c r="E83" i="4"/>
  <c r="E84" i="8" l="1"/>
  <c r="A85" i="8"/>
  <c r="E84" i="7"/>
  <c r="A85" i="7"/>
  <c r="A86" i="6"/>
  <c r="E85" i="6"/>
  <c r="A84" i="5"/>
  <c r="E83" i="5"/>
  <c r="E84" i="4"/>
  <c r="A85" i="4"/>
  <c r="E85" i="8" l="1"/>
  <c r="A86" i="8"/>
  <c r="A86" i="7"/>
  <c r="E85" i="7"/>
  <c r="A87" i="6"/>
  <c r="E86" i="6"/>
  <c r="A85" i="5"/>
  <c r="E84" i="5"/>
  <c r="E85" i="4"/>
  <c r="A86" i="4"/>
  <c r="A87" i="8" l="1"/>
  <c r="E86" i="8"/>
  <c r="A87" i="7"/>
  <c r="E86" i="7"/>
  <c r="E87" i="6"/>
  <c r="A88" i="6"/>
  <c r="A86" i="5"/>
  <c r="E85" i="5"/>
  <c r="A87" i="4"/>
  <c r="E86" i="4"/>
  <c r="E87" i="8" l="1"/>
  <c r="A88" i="8"/>
  <c r="E87" i="7"/>
  <c r="A88" i="7"/>
  <c r="A89" i="6"/>
  <c r="E88" i="6"/>
  <c r="E86" i="5"/>
  <c r="A87" i="5"/>
  <c r="E87" i="4"/>
  <c r="A88" i="4"/>
  <c r="E88" i="8" l="1"/>
  <c r="A89" i="8"/>
  <c r="E88" i="7"/>
  <c r="A89" i="7"/>
  <c r="A90" i="6"/>
  <c r="E89" i="6"/>
  <c r="A88" i="5"/>
  <c r="E87" i="5"/>
  <c r="E88" i="4"/>
  <c r="A89" i="4"/>
  <c r="E89" i="8" l="1"/>
  <c r="A90" i="8"/>
  <c r="E89" i="7"/>
  <c r="A90" i="7"/>
  <c r="E90" i="6"/>
  <c r="A91" i="6"/>
  <c r="E88" i="5"/>
  <c r="A89" i="5"/>
  <c r="A90" i="4"/>
  <c r="E89" i="4"/>
  <c r="A91" i="8" l="1"/>
  <c r="E90" i="8"/>
  <c r="A91" i="7"/>
  <c r="E90" i="7"/>
  <c r="A92" i="6"/>
  <c r="E91" i="6"/>
  <c r="A90" i="5"/>
  <c r="E89" i="5"/>
  <c r="E90" i="4"/>
  <c r="A91" i="4"/>
  <c r="A92" i="8" l="1"/>
  <c r="E91" i="8"/>
  <c r="E91" i="7"/>
  <c r="A92" i="7"/>
  <c r="A93" i="6"/>
  <c r="E92" i="6"/>
  <c r="A91" i="5"/>
  <c r="E90" i="5"/>
  <c r="A92" i="4"/>
  <c r="E91" i="4"/>
  <c r="E92" i="8" l="1"/>
  <c r="A93" i="8"/>
  <c r="E92" i="7"/>
  <c r="A93" i="7"/>
  <c r="A94" i="6"/>
  <c r="E93" i="6"/>
  <c r="E91" i="5"/>
  <c r="A92" i="5"/>
  <c r="A93" i="4"/>
  <c r="E92" i="4"/>
  <c r="E93" i="8" l="1"/>
  <c r="A94" i="8"/>
  <c r="E93" i="7"/>
  <c r="A94" i="7"/>
  <c r="A95" i="6"/>
  <c r="E94" i="6"/>
  <c r="E92" i="5"/>
  <c r="A93" i="5"/>
  <c r="A94" i="4"/>
  <c r="E93" i="4"/>
  <c r="E94" i="8" l="1"/>
  <c r="A95" i="8"/>
  <c r="A95" i="7"/>
  <c r="E94" i="7"/>
  <c r="A96" i="6"/>
  <c r="E95" i="6"/>
  <c r="E93" i="5"/>
  <c r="A94" i="5"/>
  <c r="A95" i="4"/>
  <c r="E94" i="4"/>
  <c r="A96" i="8" l="1"/>
  <c r="E95" i="8"/>
  <c r="A96" i="7"/>
  <c r="E95" i="7"/>
  <c r="A97" i="6"/>
  <c r="E96" i="6"/>
  <c r="A95" i="5"/>
  <c r="E94" i="5"/>
  <c r="E95" i="4"/>
  <c r="A96" i="4"/>
  <c r="A97" i="8" l="1"/>
  <c r="E96" i="8"/>
  <c r="A97" i="7"/>
  <c r="E96" i="7"/>
  <c r="A98" i="6"/>
  <c r="E97" i="6"/>
  <c r="A96" i="5"/>
  <c r="E95" i="5"/>
  <c r="A97" i="4"/>
  <c r="E96" i="4"/>
  <c r="E97" i="8" l="1"/>
  <c r="A98" i="8"/>
  <c r="A98" i="7"/>
  <c r="E97" i="7"/>
  <c r="A99" i="6"/>
  <c r="E98" i="6"/>
  <c r="A97" i="5"/>
  <c r="E96" i="5"/>
  <c r="E97" i="4"/>
  <c r="A98" i="4"/>
  <c r="E98" i="8" l="1"/>
  <c r="A99" i="8"/>
  <c r="A99" i="7"/>
  <c r="E98" i="7"/>
  <c r="A100" i="6"/>
  <c r="E99" i="6"/>
  <c r="A98" i="5"/>
  <c r="E97" i="5"/>
  <c r="E98" i="4"/>
  <c r="A99" i="4"/>
  <c r="E99" i="8" l="1"/>
  <c r="A100" i="8"/>
  <c r="A100" i="7"/>
  <c r="E99" i="7"/>
  <c r="A101" i="6"/>
  <c r="E100" i="6"/>
  <c r="E98" i="5"/>
  <c r="A99" i="5"/>
  <c r="A100" i="4"/>
  <c r="E99" i="4"/>
  <c r="E100" i="8" l="1"/>
  <c r="A101" i="8"/>
  <c r="A101" i="7"/>
  <c r="E100" i="7"/>
  <c r="A102" i="6"/>
  <c r="E101" i="6"/>
  <c r="E99" i="5"/>
  <c r="A100" i="5"/>
  <c r="E100" i="4"/>
  <c r="A101" i="4"/>
  <c r="E101" i="8" l="1"/>
  <c r="A102" i="8"/>
  <c r="A102" i="7"/>
  <c r="E101" i="7"/>
  <c r="A103" i="6"/>
  <c r="E103" i="6" s="1"/>
  <c r="E102" i="6"/>
  <c r="A101" i="5"/>
  <c r="E100" i="5"/>
  <c r="E101" i="4"/>
  <c r="A102" i="4"/>
  <c r="E102" i="8" l="1"/>
  <c r="A103" i="8"/>
  <c r="E103" i="8" s="1"/>
  <c r="A103" i="7"/>
  <c r="E103" i="7" s="1"/>
  <c r="E102" i="7"/>
  <c r="A102" i="5"/>
  <c r="E102" i="5" s="1"/>
  <c r="E101" i="5"/>
  <c r="E102" i="4"/>
  <c r="A103" i="4"/>
  <c r="E10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Näslund Matti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Rätt datum, rätt namngivet, betalat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Näslund Matti</author>
  </authors>
  <commentList>
    <comment ref="F3" authorId="0" shapeId="0" xr:uid="{00000000-0006-0000-0100-000001000000}">
      <text>
        <r>
          <rPr>
            <sz val="9"/>
            <color indexed="81"/>
            <rFont val="Tahoma"/>
            <family val="2"/>
          </rPr>
          <t>Rätt datum, rätt namngivet, betalat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Näslund Matti</author>
  </authors>
  <commentList>
    <comment ref="F3" authorId="0" shapeId="0" xr:uid="{00000000-0006-0000-0200-000001000000}">
      <text>
        <r>
          <rPr>
            <sz val="9"/>
            <color indexed="81"/>
            <rFont val="Tahoma"/>
            <family val="2"/>
          </rPr>
          <t>Rätt datum, rätt namngivet, betalat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Näslund Matti</author>
  </authors>
  <commentList>
    <comment ref="F3" authorId="0" shapeId="0" xr:uid="{00000000-0006-0000-0300-000001000000}">
      <text>
        <r>
          <rPr>
            <sz val="9"/>
            <color indexed="81"/>
            <rFont val="Tahoma"/>
            <family val="2"/>
          </rPr>
          <t>Rätt datum, rätt namngivet, betalat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Näslund Matti</author>
  </authors>
  <commentList>
    <comment ref="F3" authorId="0" shapeId="0" xr:uid="{00000000-0006-0000-0400-000001000000}">
      <text>
        <r>
          <rPr>
            <sz val="9"/>
            <color indexed="81"/>
            <rFont val="Tahoma"/>
            <family val="2"/>
          </rPr>
          <t>Rätt datum, rätt namngivet, betalat</t>
        </r>
      </text>
    </comment>
  </commentList>
</comments>
</file>

<file path=xl/sharedStrings.xml><?xml version="1.0" encoding="utf-8"?>
<sst xmlns="http://schemas.openxmlformats.org/spreadsheetml/2006/main" count="855" uniqueCount="152">
  <si>
    <t>Matti Näslund</t>
  </si>
  <si>
    <t>Andreas Hardeström</t>
  </si>
  <si>
    <t>Andreas Lundegård</t>
  </si>
  <si>
    <t>3:35/km</t>
  </si>
  <si>
    <t>Kalle Lundin</t>
  </si>
  <si>
    <t>3:36/km</t>
  </si>
  <si>
    <t>Kim Rørvik</t>
  </si>
  <si>
    <t>3:37/km</t>
  </si>
  <si>
    <t>3:44/km</t>
  </si>
  <si>
    <t>Patrik H</t>
  </si>
  <si>
    <t>3:48/km</t>
  </si>
  <si>
    <t>Ola Ekberg</t>
  </si>
  <si>
    <t>3:51/km</t>
  </si>
  <si>
    <t>Andreas Nygren</t>
  </si>
  <si>
    <t>3:52/km</t>
  </si>
  <si>
    <t>Andreas Ribbefjord</t>
  </si>
  <si>
    <t>3:55/km</t>
  </si>
  <si>
    <t>3:31/km</t>
  </si>
  <si>
    <t>3:42/km</t>
  </si>
  <si>
    <t>3:45/km</t>
  </si>
  <si>
    <t>3:47/km</t>
  </si>
  <si>
    <t>4:04/km</t>
  </si>
  <si>
    <t>4:13/km</t>
  </si>
  <si>
    <t>4:14/km</t>
  </si>
  <si>
    <t>fredrik nilzen</t>
  </si>
  <si>
    <t>4:16/km</t>
  </si>
  <si>
    <t>4:24/km</t>
  </si>
  <si>
    <t>3:33/km</t>
  </si>
  <si>
    <t>3:34/km</t>
  </si>
  <si>
    <t>3:38/km</t>
  </si>
  <si>
    <t>3:46/km</t>
  </si>
  <si>
    <t>Tobias Lidving</t>
  </si>
  <si>
    <t>6:21/km</t>
  </si>
  <si>
    <t>6:52/km</t>
  </si>
  <si>
    <t>7:21/km</t>
  </si>
  <si>
    <t>7:23/km</t>
  </si>
  <si>
    <t>Daniel P.</t>
  </si>
  <si>
    <t>7:42/km</t>
  </si>
  <si>
    <t>8:01/km</t>
  </si>
  <si>
    <t>8:07/km</t>
  </si>
  <si>
    <t>8:15/km</t>
  </si>
  <si>
    <t>Djurgården</t>
  </si>
  <si>
    <t>Ursvik</t>
  </si>
  <si>
    <t>Hellas</t>
  </si>
  <si>
    <t>Ågesta</t>
  </si>
  <si>
    <t>Hammarbybacken</t>
  </si>
  <si>
    <t>Namn</t>
  </si>
  <si>
    <t>pace</t>
  </si>
  <si>
    <t>tid</t>
  </si>
  <si>
    <t>Poäng</t>
  </si>
  <si>
    <t>J</t>
  </si>
  <si>
    <t>Placering</t>
  </si>
  <si>
    <t>Är med (J)</t>
  </si>
  <si>
    <t>Niclas Sjögren</t>
  </si>
  <si>
    <t>3:49/km</t>
  </si>
  <si>
    <t>Tommi Svanbäck</t>
  </si>
  <si>
    <t>Daniel Fallenius</t>
  </si>
  <si>
    <t>diff</t>
  </si>
  <si>
    <t>x</t>
  </si>
  <si>
    <t>Antal lopp</t>
  </si>
  <si>
    <t>Mattias Sjödahl</t>
  </si>
  <si>
    <t>04:06/km</t>
  </si>
  <si>
    <t>04:18/km</t>
  </si>
  <si>
    <t>Antero Silva</t>
  </si>
  <si>
    <t>04:29/km</t>
  </si>
  <si>
    <t>Carolin Svensson</t>
  </si>
  <si>
    <t>04:35/km</t>
  </si>
  <si>
    <t>Tobias Olli</t>
  </si>
  <si>
    <t>04:36/km</t>
  </si>
  <si>
    <t>Hans Håkansson</t>
  </si>
  <si>
    <t>04:43/km</t>
  </si>
  <si>
    <t>04:58/km</t>
  </si>
  <si>
    <t>Frida H</t>
  </si>
  <si>
    <t>05:02/km</t>
  </si>
  <si>
    <t>Jessica Sandberg</t>
  </si>
  <si>
    <t>05:08/km</t>
  </si>
  <si>
    <t>Malin Gaimer</t>
  </si>
  <si>
    <t>Peter Gaimer</t>
  </si>
  <si>
    <t>Veronica Holmlund</t>
  </si>
  <si>
    <t>05:34/km</t>
  </si>
  <si>
    <t>3:50/km</t>
  </si>
  <si>
    <t>Henrik Hult</t>
  </si>
  <si>
    <t>03:57/km</t>
  </si>
  <si>
    <t>03:59/km</t>
  </si>
  <si>
    <t>Charlotte Schonbeck</t>
  </si>
  <si>
    <t>4:08/km</t>
  </si>
  <si>
    <t>Malin Gibrand</t>
  </si>
  <si>
    <t>4:17/km</t>
  </si>
  <si>
    <t>4:19/km</t>
  </si>
  <si>
    <t>4:32/km</t>
  </si>
  <si>
    <t>4:37/km</t>
  </si>
  <si>
    <t>4:46/km</t>
  </si>
  <si>
    <t>4:54/km</t>
  </si>
  <si>
    <t>Jeff Wang</t>
  </si>
  <si>
    <t>4:55/km</t>
  </si>
  <si>
    <t>5:13/km</t>
  </si>
  <si>
    <t>5:42/km</t>
  </si>
  <si>
    <t>Niklas Karlsson</t>
  </si>
  <si>
    <t>5:43/km</t>
  </si>
  <si>
    <t>5:53/km</t>
  </si>
  <si>
    <t>5:54/km</t>
  </si>
  <si>
    <t>Markus Jacobsson</t>
  </si>
  <si>
    <t>6:20/km</t>
  </si>
  <si>
    <t>Anna Zelmin</t>
  </si>
  <si>
    <t>6:55/km</t>
  </si>
  <si>
    <t>Michael Lindquist</t>
  </si>
  <si>
    <t>4:43/km</t>
  </si>
  <si>
    <t>4:40/km</t>
  </si>
  <si>
    <t>4:56/km</t>
  </si>
  <si>
    <t>5:40/km</t>
  </si>
  <si>
    <t>6:24/km</t>
  </si>
  <si>
    <t>6:27/km</t>
  </si>
  <si>
    <t>11:47/km</t>
  </si>
  <si>
    <t>3:54/km</t>
  </si>
  <si>
    <t>3:57/km</t>
  </si>
  <si>
    <t>4:03/km</t>
  </si>
  <si>
    <t>23:45;00</t>
  </si>
  <si>
    <t>4:06/km</t>
  </si>
  <si>
    <t>24:03;00</t>
  </si>
  <si>
    <t>4:10/km</t>
  </si>
  <si>
    <t>Michael Linduist</t>
  </si>
  <si>
    <t>4:22/km</t>
  </si>
  <si>
    <t>Tobias Theander</t>
  </si>
  <si>
    <t>4:23/km</t>
  </si>
  <si>
    <t>4:30/km</t>
  </si>
  <si>
    <t>Pontus Davidsson</t>
  </si>
  <si>
    <t>4:35/km</t>
  </si>
  <si>
    <t>4:36/km</t>
  </si>
  <si>
    <t>Johan Andersson</t>
  </si>
  <si>
    <t>4:42/km</t>
  </si>
  <si>
    <t>4:49/km</t>
  </si>
  <si>
    <t>5:29/km</t>
  </si>
  <si>
    <t>5:46/km</t>
  </si>
  <si>
    <t>Åsa Mortensson</t>
  </si>
  <si>
    <t>6:49/km</t>
  </si>
  <si>
    <t>8:17/km</t>
  </si>
  <si>
    <t>8:23/km</t>
  </si>
  <si>
    <t>8:30/km</t>
  </si>
  <si>
    <t>9:07/km</t>
  </si>
  <si>
    <t>Fredrik A</t>
  </si>
  <si>
    <t>9:10/km</t>
  </si>
  <si>
    <t>9:13/km</t>
  </si>
  <si>
    <t>10:15/km</t>
  </si>
  <si>
    <t>11:02/km</t>
  </si>
  <si>
    <t>11:05/km</t>
  </si>
  <si>
    <t>11:27/km</t>
  </si>
  <si>
    <t>13:45/km</t>
  </si>
  <si>
    <t>05:11/km</t>
  </si>
  <si>
    <t>Tomas Theander</t>
  </si>
  <si>
    <t>4:58/km</t>
  </si>
  <si>
    <t>5:31/km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</si>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</sst>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 x14ac:knownFonts="1"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color indexed="9"/>
      <name val="Arial"/>
      <family val="2"/>
    </font>
    <font>
      <b/>
      <sz val="11"/>
      <color rgb="FF000000"/>
      <name val="Arial"/>
      <family val="2"/>
      <scheme val="minor"/>
    </font>
    <font>
      <sz val="11"/>
      <color rgb="FF242428"/>
      <name val="Segoe UI"/>
      <family val="2"/>
    </font>
    <font>
      <u/>
      <sz val="11"/>
      <color theme="1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i/>
      <sz val="11"/>
      <color rgb="FF000000"/>
      <name val="Arial"/>
      <family val="2"/>
      <scheme val="minor"/>
    </font>
    <font>
      <sz val="9"/>
      <color indexed="81"/>
      <name val="Tahoma"/>
      <family val="2"/>
    </font>
    <font>
      <sz val="11"/>
      <name val="Segoe UI"/>
      <family val="2"/>
    </font>
    <font>
      <sz val="11"/>
      <name val="Arial"/>
      <family val="2"/>
      <scheme val="minor"/>
    </font>
    <font>
      <b/>
      <u/>
      <sz val="1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color indexed="12"/>
      <name val="Arial"/>
      <family val="2"/>
      <scheme val="minor"/>
    </font>
    <font>
      <b/>
      <sz val="11"/>
      <color indexed="12"/>
      <name val="Arial"/>
      <family val="2"/>
      <scheme val="minor"/>
    </font>
    <font>
      <sz val="11"/>
      <color rgb="FFFF000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</patternFill>
    </fill>
    <fill>
      <patternFill patternType="solid">
        <fgColor indexed="58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4" borderId="1"/>
    <xf numFmtId="0" fontId="4" fillId="14" borderId="0"/>
    <xf numFmtId="0" fontId="2" fillId="15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6" fontId="7" fillId="0" borderId="0" xfId="21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6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20" fontId="0" fillId="0" borderId="0" xfId="0" applyNumberFormat="1" applyFill="1" applyBorder="1" applyAlignment="1">
      <alignment vertical="center"/>
    </xf>
    <xf numFmtId="46" fontId="0" fillId="0" borderId="0" xfId="0" applyNumberForma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vertical="center" wrapText="1"/>
    </xf>
    <xf numFmtId="46" fontId="0" fillId="0" borderId="0" xfId="0" applyNumberFormat="1" applyBorder="1" applyAlignment="1">
      <alignment horizontal="left" vertical="center"/>
    </xf>
    <xf numFmtId="21" fontId="0" fillId="0" borderId="0" xfId="0" applyNumberFormat="1" applyBorder="1" applyAlignment="1">
      <alignment horizontal="left" vertical="center"/>
    </xf>
    <xf numFmtId="21" fontId="0" fillId="0" borderId="0" xfId="0" applyNumberForma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</cellXfs>
  <cellStyles count="22"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ColumnHeader" xfId="18" xr:uid="{00000000-0005-0000-0000-00000C000000}"/>
    <cellStyle name="ColumnHeaderBlue" xfId="19" xr:uid="{00000000-0005-0000-0000-00000D000000}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Highlight" xfId="20" xr:uid="{00000000-0005-0000-0000-00000E000000}"/>
    <cellStyle name="Hyperlink" xfId="21" builtinId="8"/>
    <cellStyle name="Normal" xfId="0" builtinId="0" customBuiltin="1"/>
    <cellStyle name="Percent" xfId="17" builtinId="5" customBuiltin="1"/>
  </cellStyles>
  <dxfs count="10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cania">
      <a:dk1>
        <a:sysClr val="windowText" lastClr="000000"/>
      </a:dk1>
      <a:lt1>
        <a:sysClr val="window" lastClr="FFFFFF"/>
      </a:lt1>
      <a:dk2>
        <a:srgbClr val="D6001C"/>
      </a:dk2>
      <a:lt2>
        <a:srgbClr val="CEB888"/>
      </a:lt2>
      <a:accent1>
        <a:srgbClr val="041E42"/>
      </a:accent1>
      <a:accent2>
        <a:srgbClr val="97999B"/>
      </a:accent2>
      <a:accent3>
        <a:srgbClr val="C8C9C7"/>
      </a:accent3>
      <a:accent4>
        <a:srgbClr val="E35205"/>
      </a:accent4>
      <a:accent5>
        <a:srgbClr val="94A596"/>
      </a:accent5>
      <a:accent6>
        <a:srgbClr val="2C5234"/>
      </a:accent6>
      <a:hlink>
        <a:srgbClr val="281E42"/>
      </a:hlink>
      <a:folHlink>
        <a:srgbClr val="281E42"/>
      </a:folHlink>
    </a:clrScheme>
    <a:fontScheme name="Gräng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trava.com/activities/3301934022" TargetMode="External"/><Relationship Id="rId7" Type="http://schemas.openxmlformats.org/officeDocument/2006/relationships/hyperlink" Target="https://www.strava.com/activities/3492530036" TargetMode="External"/><Relationship Id="rId2" Type="http://schemas.openxmlformats.org/officeDocument/2006/relationships/hyperlink" Target="https://www.strava.com/activities/3406178034" TargetMode="External"/><Relationship Id="rId1" Type="http://schemas.openxmlformats.org/officeDocument/2006/relationships/hyperlink" Target="https://www.strava.com/activities/3689748233" TargetMode="External"/><Relationship Id="rId6" Type="http://schemas.openxmlformats.org/officeDocument/2006/relationships/hyperlink" Target="https://www.strava.com/activities/3430573217" TargetMode="External"/><Relationship Id="rId5" Type="http://schemas.openxmlformats.org/officeDocument/2006/relationships/hyperlink" Target="https://www.strava.com/activities/3430883514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strava.com/activities/3389078914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ava.com/activities/3430883514" TargetMode="External"/><Relationship Id="rId2" Type="http://schemas.openxmlformats.org/officeDocument/2006/relationships/hyperlink" Target="https://www.strava.com/activities/3389078914" TargetMode="External"/><Relationship Id="rId1" Type="http://schemas.openxmlformats.org/officeDocument/2006/relationships/hyperlink" Target="https://www.strava.com/activities/3406178034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3"/>
  <sheetViews>
    <sheetView workbookViewId="0">
      <selection activeCell="B18" sqref="B18"/>
    </sheetView>
  </sheetViews>
  <sheetFormatPr defaultColWidth="9" defaultRowHeight="14.25" x14ac:dyDescent="0.2"/>
  <cols>
    <col min="1" max="1" width="5.875" style="1" bestFit="1" customWidth="1"/>
    <col min="2" max="2" width="18.625" style="1" customWidth="1"/>
    <col min="3" max="3" width="10.625" style="1" customWidth="1"/>
    <col min="4" max="4" width="10.625" style="28" customWidth="1"/>
    <col min="5" max="6" width="10.625" style="2" customWidth="1"/>
    <col min="7" max="16384" width="9" style="1"/>
  </cols>
  <sheetData>
    <row r="1" spans="1:6" s="3" customFormat="1" ht="15" x14ac:dyDescent="0.2">
      <c r="A1" s="3" t="str">
        <f ca="1">MID(CELL("filename",A1),FIND("]",CELL("filename",A1))+1,255)</f>
        <v>#scc1</v>
      </c>
      <c r="B1" s="3" t="s">
        <v>41</v>
      </c>
      <c r="D1" s="23"/>
      <c r="E1" s="4"/>
      <c r="F1" s="4"/>
    </row>
    <row r="2" spans="1:6" s="3" customFormat="1" ht="15" x14ac:dyDescent="0.2">
      <c r="D2" s="23"/>
      <c r="E2" s="4"/>
      <c r="F2" s="4"/>
    </row>
    <row r="3" spans="1:6" s="3" customFormat="1" ht="15" x14ac:dyDescent="0.2">
      <c r="A3" s="16"/>
      <c r="B3" s="17" t="s">
        <v>46</v>
      </c>
      <c r="C3" s="17" t="s">
        <v>47</v>
      </c>
      <c r="D3" s="24" t="s">
        <v>48</v>
      </c>
      <c r="E3" s="18" t="s">
        <v>49</v>
      </c>
      <c r="F3" s="18" t="s">
        <v>52</v>
      </c>
    </row>
    <row r="4" spans="1:6" ht="16.5" x14ac:dyDescent="0.2">
      <c r="A4" s="6">
        <f>IF(F4="J",A3+1,A3)</f>
        <v>1</v>
      </c>
      <c r="B4" s="10" t="s">
        <v>0</v>
      </c>
      <c r="C4" s="6" t="s">
        <v>3</v>
      </c>
      <c r="D4" s="25">
        <v>1.2548611111111112</v>
      </c>
      <c r="E4" s="7">
        <f t="shared" ref="E4:E19" si="0">IF(F4="J",IF(A4&lt;6,55-A4*5,IF(A4&lt;35,35-A4,0)),0)</f>
        <v>50</v>
      </c>
      <c r="F4" s="7" t="s">
        <v>50</v>
      </c>
    </row>
    <row r="5" spans="1:6" ht="16.5" x14ac:dyDescent="0.2">
      <c r="A5" s="6">
        <f t="shared" ref="A5:A19" si="1">IF(F5="J",A4+1,A4)</f>
        <v>2</v>
      </c>
      <c r="B5" s="10" t="s">
        <v>4</v>
      </c>
      <c r="C5" s="6" t="s">
        <v>5</v>
      </c>
      <c r="D5" s="25">
        <v>1.2618055555555556</v>
      </c>
      <c r="E5" s="7">
        <f t="shared" si="0"/>
        <v>45</v>
      </c>
      <c r="F5" s="7" t="s">
        <v>50</v>
      </c>
    </row>
    <row r="6" spans="1:6" ht="16.5" x14ac:dyDescent="0.2">
      <c r="A6" s="6">
        <f t="shared" si="1"/>
        <v>3</v>
      </c>
      <c r="B6" s="10" t="s">
        <v>6</v>
      </c>
      <c r="C6" s="6" t="s">
        <v>7</v>
      </c>
      <c r="D6" s="25">
        <v>1.2680555555555555</v>
      </c>
      <c r="E6" s="7">
        <f t="shared" si="0"/>
        <v>40</v>
      </c>
      <c r="F6" s="7" t="s">
        <v>50</v>
      </c>
    </row>
    <row r="7" spans="1:6" ht="16.5" x14ac:dyDescent="0.2">
      <c r="A7" s="6">
        <f t="shared" si="1"/>
        <v>4</v>
      </c>
      <c r="B7" s="10" t="s">
        <v>9</v>
      </c>
      <c r="C7" s="6" t="s">
        <v>10</v>
      </c>
      <c r="D7" s="25">
        <v>1.3333333333333333</v>
      </c>
      <c r="E7" s="7">
        <f t="shared" si="0"/>
        <v>35</v>
      </c>
      <c r="F7" s="7" t="s">
        <v>50</v>
      </c>
    </row>
    <row r="8" spans="1:6" ht="16.5" x14ac:dyDescent="0.2">
      <c r="A8" s="6">
        <f t="shared" si="1"/>
        <v>5</v>
      </c>
      <c r="B8" s="10" t="s">
        <v>11</v>
      </c>
      <c r="C8" s="6" t="s">
        <v>12</v>
      </c>
      <c r="D8" s="25">
        <v>1.3472222222222223</v>
      </c>
      <c r="E8" s="7">
        <f t="shared" si="0"/>
        <v>30</v>
      </c>
      <c r="F8" s="7" t="s">
        <v>50</v>
      </c>
    </row>
    <row r="9" spans="1:6" ht="16.5" x14ac:dyDescent="0.2">
      <c r="A9" s="6">
        <f t="shared" si="1"/>
        <v>6</v>
      </c>
      <c r="B9" s="10" t="s">
        <v>13</v>
      </c>
      <c r="C9" s="6" t="s">
        <v>14</v>
      </c>
      <c r="D9" s="25">
        <v>1.3541666666666667</v>
      </c>
      <c r="E9" s="7">
        <f t="shared" si="0"/>
        <v>29</v>
      </c>
      <c r="F9" s="7" t="s">
        <v>50</v>
      </c>
    </row>
    <row r="10" spans="1:6" ht="16.5" x14ac:dyDescent="0.2">
      <c r="A10" s="6">
        <f t="shared" si="1"/>
        <v>7</v>
      </c>
      <c r="B10" s="10" t="s">
        <v>15</v>
      </c>
      <c r="C10" s="6" t="s">
        <v>16</v>
      </c>
      <c r="D10" s="25">
        <v>1.3743055555555557</v>
      </c>
      <c r="E10" s="7">
        <f t="shared" si="0"/>
        <v>28</v>
      </c>
      <c r="F10" s="7" t="s">
        <v>50</v>
      </c>
    </row>
    <row r="11" spans="1:6" ht="16.5" x14ac:dyDescent="0.2">
      <c r="A11" s="6">
        <f t="shared" si="1"/>
        <v>8</v>
      </c>
      <c r="B11" s="10" t="s">
        <v>55</v>
      </c>
      <c r="C11" s="6" t="s">
        <v>21</v>
      </c>
      <c r="D11" s="25">
        <v>1.4263888888888889</v>
      </c>
      <c r="E11" s="7">
        <f t="shared" si="0"/>
        <v>27</v>
      </c>
      <c r="F11" s="7" t="s">
        <v>50</v>
      </c>
    </row>
    <row r="12" spans="1:6" ht="16.5" x14ac:dyDescent="0.2">
      <c r="A12" s="6">
        <f t="shared" si="1"/>
        <v>9</v>
      </c>
      <c r="B12" s="11" t="s">
        <v>60</v>
      </c>
      <c r="C12" s="35" t="s">
        <v>61</v>
      </c>
      <c r="D12" s="36">
        <v>1.434722222222222</v>
      </c>
      <c r="E12" s="7">
        <f t="shared" si="0"/>
        <v>26</v>
      </c>
      <c r="F12" s="7" t="s">
        <v>50</v>
      </c>
    </row>
    <row r="13" spans="1:6" ht="16.5" x14ac:dyDescent="0.2">
      <c r="A13" s="6">
        <f t="shared" si="1"/>
        <v>10</v>
      </c>
      <c r="B13" s="11" t="s">
        <v>56</v>
      </c>
      <c r="C13" s="8" t="s">
        <v>62</v>
      </c>
      <c r="D13" s="36">
        <v>1.5076388888888888</v>
      </c>
      <c r="E13" s="7">
        <f t="shared" si="0"/>
        <v>25</v>
      </c>
      <c r="F13" s="7" t="s">
        <v>50</v>
      </c>
    </row>
    <row r="14" spans="1:6" ht="16.5" x14ac:dyDescent="0.2">
      <c r="A14" s="6">
        <f t="shared" si="1"/>
        <v>11</v>
      </c>
      <c r="B14" s="11" t="s">
        <v>63</v>
      </c>
      <c r="C14" s="8" t="s">
        <v>64</v>
      </c>
      <c r="D14" s="36">
        <v>1.5722222222222222</v>
      </c>
      <c r="E14" s="7">
        <f t="shared" si="0"/>
        <v>24</v>
      </c>
      <c r="F14" s="7" t="s">
        <v>50</v>
      </c>
    </row>
    <row r="15" spans="1:6" ht="16.5" x14ac:dyDescent="0.2">
      <c r="A15" s="6">
        <f t="shared" si="1"/>
        <v>11</v>
      </c>
      <c r="B15" s="11" t="s">
        <v>65</v>
      </c>
      <c r="C15" s="8" t="s">
        <v>66</v>
      </c>
      <c r="D15" s="36">
        <v>1.6069444444444445</v>
      </c>
      <c r="E15" s="7">
        <f t="shared" si="0"/>
        <v>0</v>
      </c>
      <c r="F15" s="7" t="s">
        <v>151</v>
      </c>
    </row>
    <row r="16" spans="1:6" ht="16.5" x14ac:dyDescent="0.2">
      <c r="A16" s="6">
        <f t="shared" si="1"/>
        <v>12</v>
      </c>
      <c r="B16" s="11" t="s">
        <v>67</v>
      </c>
      <c r="C16" s="8" t="s">
        <v>68</v>
      </c>
      <c r="D16" s="36">
        <v>1.6090277777777777</v>
      </c>
      <c r="E16" s="7">
        <f t="shared" si="0"/>
        <v>23</v>
      </c>
      <c r="F16" s="7" t="s">
        <v>50</v>
      </c>
    </row>
    <row r="17" spans="1:6" ht="16.5" x14ac:dyDescent="0.2">
      <c r="A17" s="6">
        <f t="shared" si="1"/>
        <v>13</v>
      </c>
      <c r="B17" s="11" t="s">
        <v>69</v>
      </c>
      <c r="C17" s="8" t="s">
        <v>70</v>
      </c>
      <c r="D17" s="36">
        <v>1.6513888888888888</v>
      </c>
      <c r="E17" s="7">
        <f t="shared" si="0"/>
        <v>22</v>
      </c>
      <c r="F17" s="7" t="s">
        <v>50</v>
      </c>
    </row>
    <row r="18" spans="1:6" ht="16.5" x14ac:dyDescent="0.2">
      <c r="A18" s="6">
        <f t="shared" si="1"/>
        <v>14</v>
      </c>
      <c r="B18" s="11" t="s">
        <v>2</v>
      </c>
      <c r="C18" s="8" t="s">
        <v>71</v>
      </c>
      <c r="D18" s="36">
        <v>1.7368055555555555</v>
      </c>
      <c r="E18" s="7">
        <f t="shared" si="0"/>
        <v>21</v>
      </c>
      <c r="F18" s="7" t="s">
        <v>50</v>
      </c>
    </row>
    <row r="19" spans="1:6" ht="16.5" x14ac:dyDescent="0.2">
      <c r="A19" s="6">
        <f t="shared" si="1"/>
        <v>14</v>
      </c>
      <c r="B19" s="11" t="s">
        <v>72</v>
      </c>
      <c r="C19" s="8" t="s">
        <v>73</v>
      </c>
      <c r="D19" s="36">
        <v>1.7604166666666667</v>
      </c>
      <c r="E19" s="7">
        <f t="shared" si="0"/>
        <v>0</v>
      </c>
      <c r="F19" s="7" t="s">
        <v>151</v>
      </c>
    </row>
    <row r="20" spans="1:6" ht="16.5" x14ac:dyDescent="0.2">
      <c r="A20" s="6">
        <f t="shared" ref="A20:A51" si="2">IF(F20="J",A19+1,A19)</f>
        <v>14</v>
      </c>
      <c r="B20" s="11" t="s">
        <v>74</v>
      </c>
      <c r="C20" s="8" t="s">
        <v>75</v>
      </c>
      <c r="D20" s="36">
        <v>1.8388888888888888</v>
      </c>
      <c r="E20" s="7">
        <f t="shared" ref="E20:E51" si="3">IF(F20="J",IF(A20&lt;6,55-A20*5,IF(A20&lt;35,35-A20,0)),0)</f>
        <v>0</v>
      </c>
      <c r="F20" s="7" t="s">
        <v>151</v>
      </c>
    </row>
    <row r="21" spans="1:6" ht="16.5" x14ac:dyDescent="0.2">
      <c r="A21" s="6">
        <f t="shared" si="2"/>
        <v>14</v>
      </c>
      <c r="B21" s="1" t="s">
        <v>78</v>
      </c>
      <c r="C21" s="1" t="s">
        <v>147</v>
      </c>
      <c r="D21" s="30">
        <v>1.9166666666666667</v>
      </c>
      <c r="E21" s="7">
        <f t="shared" si="3"/>
        <v>0</v>
      </c>
      <c r="F21" s="7" t="s">
        <v>151</v>
      </c>
    </row>
    <row r="22" spans="1:6" ht="16.5" x14ac:dyDescent="0.2">
      <c r="A22" s="6">
        <f t="shared" si="2"/>
        <v>14</v>
      </c>
      <c r="B22" s="11" t="s">
        <v>76</v>
      </c>
      <c r="C22" s="8" t="s">
        <v>79</v>
      </c>
      <c r="D22" s="36">
        <v>1.9493055555555554</v>
      </c>
      <c r="E22" s="7">
        <f t="shared" si="3"/>
        <v>0</v>
      </c>
      <c r="F22" s="7" t="s">
        <v>151</v>
      </c>
    </row>
    <row r="23" spans="1:6" ht="16.5" x14ac:dyDescent="0.2">
      <c r="A23" s="6">
        <f t="shared" si="2"/>
        <v>15</v>
      </c>
      <c r="B23" s="11" t="s">
        <v>77</v>
      </c>
      <c r="C23" s="8" t="s">
        <v>79</v>
      </c>
      <c r="D23" s="36">
        <v>1.95</v>
      </c>
      <c r="E23" s="7">
        <f t="shared" si="3"/>
        <v>20</v>
      </c>
      <c r="F23" s="7" t="s">
        <v>50</v>
      </c>
    </row>
    <row r="24" spans="1:6" ht="16.5" x14ac:dyDescent="0.2">
      <c r="A24" s="6">
        <f t="shared" si="2"/>
        <v>16</v>
      </c>
      <c r="B24" s="11"/>
      <c r="C24" s="8"/>
      <c r="D24" s="26"/>
      <c r="E24" s="7">
        <f t="shared" si="3"/>
        <v>19</v>
      </c>
      <c r="F24" s="7" t="s">
        <v>50</v>
      </c>
    </row>
    <row r="25" spans="1:6" ht="16.5" x14ac:dyDescent="0.2">
      <c r="A25" s="6">
        <f t="shared" si="2"/>
        <v>17</v>
      </c>
      <c r="B25" s="11"/>
      <c r="C25" s="8"/>
      <c r="D25" s="26"/>
      <c r="E25" s="7">
        <f t="shared" si="3"/>
        <v>18</v>
      </c>
      <c r="F25" s="7" t="s">
        <v>50</v>
      </c>
    </row>
    <row r="26" spans="1:6" ht="16.5" x14ac:dyDescent="0.2">
      <c r="A26" s="6">
        <f t="shared" si="2"/>
        <v>18</v>
      </c>
      <c r="B26" s="11"/>
      <c r="C26" s="8"/>
      <c r="D26" s="26"/>
      <c r="E26" s="7">
        <f t="shared" si="3"/>
        <v>17</v>
      </c>
      <c r="F26" s="7" t="s">
        <v>50</v>
      </c>
    </row>
    <row r="27" spans="1:6" ht="16.5" x14ac:dyDescent="0.2">
      <c r="A27" s="6">
        <f t="shared" si="2"/>
        <v>19</v>
      </c>
      <c r="B27" s="11"/>
      <c r="C27" s="8"/>
      <c r="D27" s="26"/>
      <c r="E27" s="7">
        <f t="shared" si="3"/>
        <v>16</v>
      </c>
      <c r="F27" s="7" t="s">
        <v>50</v>
      </c>
    </row>
    <row r="28" spans="1:6" ht="16.5" x14ac:dyDescent="0.2">
      <c r="A28" s="6">
        <f t="shared" si="2"/>
        <v>20</v>
      </c>
      <c r="B28" s="11"/>
      <c r="C28" s="8"/>
      <c r="D28" s="26"/>
      <c r="E28" s="7">
        <f t="shared" si="3"/>
        <v>15</v>
      </c>
      <c r="F28" s="7" t="s">
        <v>50</v>
      </c>
    </row>
    <row r="29" spans="1:6" ht="16.5" x14ac:dyDescent="0.2">
      <c r="A29" s="6">
        <f t="shared" si="2"/>
        <v>21</v>
      </c>
      <c r="B29" s="12"/>
      <c r="C29" s="5"/>
      <c r="D29" s="27"/>
      <c r="E29" s="7">
        <f t="shared" si="3"/>
        <v>14</v>
      </c>
      <c r="F29" s="7" t="s">
        <v>50</v>
      </c>
    </row>
    <row r="30" spans="1:6" ht="16.5" x14ac:dyDescent="0.2">
      <c r="A30" s="6">
        <f t="shared" si="2"/>
        <v>22</v>
      </c>
      <c r="B30" s="12"/>
      <c r="C30" s="5"/>
      <c r="D30" s="27"/>
      <c r="E30" s="7">
        <f t="shared" si="3"/>
        <v>13</v>
      </c>
      <c r="F30" s="7" t="s">
        <v>50</v>
      </c>
    </row>
    <row r="31" spans="1:6" ht="16.5" x14ac:dyDescent="0.2">
      <c r="A31" s="6">
        <f t="shared" si="2"/>
        <v>23</v>
      </c>
      <c r="B31" s="12"/>
      <c r="C31" s="5"/>
      <c r="D31" s="27"/>
      <c r="E31" s="7">
        <f t="shared" si="3"/>
        <v>12</v>
      </c>
      <c r="F31" s="7" t="s">
        <v>50</v>
      </c>
    </row>
    <row r="32" spans="1:6" ht="16.5" x14ac:dyDescent="0.2">
      <c r="A32" s="6">
        <f t="shared" si="2"/>
        <v>24</v>
      </c>
      <c r="B32" s="12"/>
      <c r="C32" s="5"/>
      <c r="D32" s="27"/>
      <c r="E32" s="7">
        <f t="shared" si="3"/>
        <v>11</v>
      </c>
      <c r="F32" s="7" t="s">
        <v>50</v>
      </c>
    </row>
    <row r="33" spans="1:6" ht="16.5" x14ac:dyDescent="0.2">
      <c r="A33" s="6">
        <f t="shared" si="2"/>
        <v>25</v>
      </c>
      <c r="B33" s="12"/>
      <c r="C33" s="5"/>
      <c r="D33" s="27"/>
      <c r="E33" s="7">
        <f t="shared" si="3"/>
        <v>10</v>
      </c>
      <c r="F33" s="7" t="s">
        <v>50</v>
      </c>
    </row>
    <row r="34" spans="1:6" ht="16.5" x14ac:dyDescent="0.2">
      <c r="A34" s="6">
        <f t="shared" si="2"/>
        <v>26</v>
      </c>
      <c r="B34" s="12"/>
      <c r="C34" s="5"/>
      <c r="D34" s="27"/>
      <c r="E34" s="7">
        <f t="shared" si="3"/>
        <v>9</v>
      </c>
      <c r="F34" s="7" t="s">
        <v>50</v>
      </c>
    </row>
    <row r="35" spans="1:6" ht="16.5" x14ac:dyDescent="0.2">
      <c r="A35" s="6">
        <f t="shared" si="2"/>
        <v>27</v>
      </c>
      <c r="B35" s="12"/>
      <c r="C35" s="5"/>
      <c r="D35" s="27"/>
      <c r="E35" s="7">
        <f t="shared" si="3"/>
        <v>8</v>
      </c>
      <c r="F35" s="7" t="s">
        <v>50</v>
      </c>
    </row>
    <row r="36" spans="1:6" ht="16.5" x14ac:dyDescent="0.2">
      <c r="A36" s="6">
        <f t="shared" si="2"/>
        <v>28</v>
      </c>
      <c r="B36" s="12"/>
      <c r="C36" s="5"/>
      <c r="D36" s="27"/>
      <c r="E36" s="7">
        <f t="shared" si="3"/>
        <v>7</v>
      </c>
      <c r="F36" s="7" t="s">
        <v>50</v>
      </c>
    </row>
    <row r="37" spans="1:6" ht="16.5" x14ac:dyDescent="0.2">
      <c r="A37" s="6">
        <f t="shared" si="2"/>
        <v>29</v>
      </c>
      <c r="B37" s="12"/>
      <c r="C37" s="5"/>
      <c r="D37" s="27"/>
      <c r="E37" s="7">
        <f t="shared" si="3"/>
        <v>6</v>
      </c>
      <c r="F37" s="7" t="s">
        <v>50</v>
      </c>
    </row>
    <row r="38" spans="1:6" ht="16.5" x14ac:dyDescent="0.2">
      <c r="A38" s="6">
        <f t="shared" si="2"/>
        <v>30</v>
      </c>
      <c r="B38" s="12"/>
      <c r="C38" s="5"/>
      <c r="D38" s="27"/>
      <c r="E38" s="7">
        <f t="shared" si="3"/>
        <v>5</v>
      </c>
      <c r="F38" s="7" t="s">
        <v>50</v>
      </c>
    </row>
    <row r="39" spans="1:6" ht="16.5" x14ac:dyDescent="0.2">
      <c r="A39" s="6">
        <f t="shared" si="2"/>
        <v>31</v>
      </c>
      <c r="B39" s="12"/>
      <c r="C39" s="5"/>
      <c r="D39" s="27"/>
      <c r="E39" s="7">
        <f t="shared" si="3"/>
        <v>4</v>
      </c>
      <c r="F39" s="7" t="s">
        <v>50</v>
      </c>
    </row>
    <row r="40" spans="1:6" ht="16.5" x14ac:dyDescent="0.2">
      <c r="A40" s="6">
        <f t="shared" si="2"/>
        <v>32</v>
      </c>
      <c r="B40" s="12"/>
      <c r="C40" s="5"/>
      <c r="D40" s="27"/>
      <c r="E40" s="7">
        <f t="shared" si="3"/>
        <v>3</v>
      </c>
      <c r="F40" s="7" t="s">
        <v>50</v>
      </c>
    </row>
    <row r="41" spans="1:6" ht="16.5" x14ac:dyDescent="0.2">
      <c r="A41" s="6">
        <f t="shared" si="2"/>
        <v>33</v>
      </c>
      <c r="B41" s="12"/>
      <c r="C41" s="5"/>
      <c r="D41" s="27"/>
      <c r="E41" s="7">
        <f t="shared" si="3"/>
        <v>2</v>
      </c>
      <c r="F41" s="7" t="s">
        <v>50</v>
      </c>
    </row>
    <row r="42" spans="1:6" ht="16.5" x14ac:dyDescent="0.2">
      <c r="A42" s="6">
        <f t="shared" si="2"/>
        <v>34</v>
      </c>
      <c r="B42" s="12"/>
      <c r="C42" s="5"/>
      <c r="D42" s="27"/>
      <c r="E42" s="7">
        <f t="shared" si="3"/>
        <v>1</v>
      </c>
      <c r="F42" s="7" t="s">
        <v>50</v>
      </c>
    </row>
    <row r="43" spans="1:6" ht="16.5" x14ac:dyDescent="0.2">
      <c r="A43" s="6">
        <f t="shared" si="2"/>
        <v>35</v>
      </c>
      <c r="B43" s="13"/>
      <c r="E43" s="7">
        <f t="shared" si="3"/>
        <v>0</v>
      </c>
      <c r="F43" s="7" t="s">
        <v>50</v>
      </c>
    </row>
    <row r="44" spans="1:6" ht="16.5" x14ac:dyDescent="0.2">
      <c r="A44" s="6">
        <f t="shared" si="2"/>
        <v>36</v>
      </c>
      <c r="B44" s="13"/>
      <c r="E44" s="7">
        <f t="shared" si="3"/>
        <v>0</v>
      </c>
      <c r="F44" s="7" t="s">
        <v>50</v>
      </c>
    </row>
    <row r="45" spans="1:6" ht="16.5" x14ac:dyDescent="0.2">
      <c r="A45" s="6">
        <f t="shared" si="2"/>
        <v>37</v>
      </c>
      <c r="B45" s="13"/>
      <c r="E45" s="7">
        <f t="shared" si="3"/>
        <v>0</v>
      </c>
      <c r="F45" s="7" t="s">
        <v>50</v>
      </c>
    </row>
    <row r="46" spans="1:6" ht="16.5" x14ac:dyDescent="0.2">
      <c r="A46" s="6">
        <f t="shared" si="2"/>
        <v>38</v>
      </c>
      <c r="B46" s="13"/>
      <c r="E46" s="7">
        <f t="shared" si="3"/>
        <v>0</v>
      </c>
      <c r="F46" s="7" t="s">
        <v>50</v>
      </c>
    </row>
    <row r="47" spans="1:6" ht="16.5" x14ac:dyDescent="0.2">
      <c r="A47" s="6">
        <f t="shared" si="2"/>
        <v>39</v>
      </c>
      <c r="B47" s="13"/>
      <c r="E47" s="7">
        <f t="shared" si="3"/>
        <v>0</v>
      </c>
      <c r="F47" s="7" t="s">
        <v>50</v>
      </c>
    </row>
    <row r="48" spans="1:6" ht="16.5" x14ac:dyDescent="0.2">
      <c r="A48" s="6">
        <f t="shared" si="2"/>
        <v>40</v>
      </c>
      <c r="B48" s="13"/>
      <c r="E48" s="7">
        <f t="shared" si="3"/>
        <v>0</v>
      </c>
      <c r="F48" s="7" t="s">
        <v>50</v>
      </c>
    </row>
    <row r="49" spans="1:6" ht="16.5" x14ac:dyDescent="0.2">
      <c r="A49" s="6">
        <f t="shared" si="2"/>
        <v>41</v>
      </c>
      <c r="B49" s="13"/>
      <c r="E49" s="7">
        <f t="shared" si="3"/>
        <v>0</v>
      </c>
      <c r="F49" s="7" t="s">
        <v>50</v>
      </c>
    </row>
    <row r="50" spans="1:6" ht="16.5" x14ac:dyDescent="0.2">
      <c r="A50" s="6">
        <f t="shared" si="2"/>
        <v>42</v>
      </c>
      <c r="B50" s="13"/>
      <c r="E50" s="7">
        <f t="shared" si="3"/>
        <v>0</v>
      </c>
      <c r="F50" s="7" t="s">
        <v>50</v>
      </c>
    </row>
    <row r="51" spans="1:6" ht="16.5" x14ac:dyDescent="0.2">
      <c r="A51" s="6">
        <f t="shared" si="2"/>
        <v>43</v>
      </c>
      <c r="B51" s="13"/>
      <c r="E51" s="7">
        <f t="shared" si="3"/>
        <v>0</v>
      </c>
      <c r="F51" s="7" t="s">
        <v>50</v>
      </c>
    </row>
    <row r="52" spans="1:6" ht="16.5" x14ac:dyDescent="0.2">
      <c r="A52" s="6">
        <f t="shared" ref="A52:A83" si="4">IF(F52="J",A51+1,A51)</f>
        <v>44</v>
      </c>
      <c r="B52" s="13"/>
      <c r="E52" s="7">
        <f t="shared" ref="E52:E83" si="5">IF(F52="J",IF(A52&lt;6,55-A52*5,IF(A52&lt;35,35-A52,0)),0)</f>
        <v>0</v>
      </c>
      <c r="F52" s="7" t="s">
        <v>50</v>
      </c>
    </row>
    <row r="53" spans="1:6" ht="16.5" x14ac:dyDescent="0.2">
      <c r="A53" s="6">
        <f t="shared" si="4"/>
        <v>45</v>
      </c>
      <c r="B53" s="13"/>
      <c r="E53" s="7">
        <f t="shared" si="5"/>
        <v>0</v>
      </c>
      <c r="F53" s="7" t="s">
        <v>50</v>
      </c>
    </row>
    <row r="54" spans="1:6" ht="16.5" x14ac:dyDescent="0.2">
      <c r="A54" s="6">
        <f t="shared" si="4"/>
        <v>46</v>
      </c>
      <c r="B54" s="13"/>
      <c r="E54" s="7">
        <f t="shared" si="5"/>
        <v>0</v>
      </c>
      <c r="F54" s="7" t="s">
        <v>50</v>
      </c>
    </row>
    <row r="55" spans="1:6" ht="16.5" x14ac:dyDescent="0.2">
      <c r="A55" s="6">
        <f t="shared" si="4"/>
        <v>47</v>
      </c>
      <c r="B55" s="13"/>
      <c r="E55" s="7">
        <f t="shared" si="5"/>
        <v>0</v>
      </c>
      <c r="F55" s="7" t="s">
        <v>50</v>
      </c>
    </row>
    <row r="56" spans="1:6" ht="16.5" x14ac:dyDescent="0.2">
      <c r="A56" s="6">
        <f t="shared" si="4"/>
        <v>48</v>
      </c>
      <c r="B56" s="13"/>
      <c r="E56" s="7">
        <f t="shared" si="5"/>
        <v>0</v>
      </c>
      <c r="F56" s="7" t="s">
        <v>50</v>
      </c>
    </row>
    <row r="57" spans="1:6" ht="16.5" x14ac:dyDescent="0.2">
      <c r="A57" s="6">
        <f t="shared" si="4"/>
        <v>49</v>
      </c>
      <c r="B57" s="13"/>
      <c r="E57" s="7">
        <f t="shared" si="5"/>
        <v>0</v>
      </c>
      <c r="F57" s="7" t="s">
        <v>50</v>
      </c>
    </row>
    <row r="58" spans="1:6" ht="16.5" x14ac:dyDescent="0.2">
      <c r="A58" s="6">
        <f t="shared" si="4"/>
        <v>50</v>
      </c>
      <c r="B58" s="13"/>
      <c r="E58" s="7">
        <f t="shared" si="5"/>
        <v>0</v>
      </c>
      <c r="F58" s="7" t="s">
        <v>50</v>
      </c>
    </row>
    <row r="59" spans="1:6" ht="16.5" x14ac:dyDescent="0.2">
      <c r="A59" s="6">
        <f t="shared" si="4"/>
        <v>51</v>
      </c>
      <c r="B59" s="13"/>
      <c r="E59" s="7">
        <f t="shared" si="5"/>
        <v>0</v>
      </c>
      <c r="F59" s="7" t="s">
        <v>50</v>
      </c>
    </row>
    <row r="60" spans="1:6" ht="16.5" x14ac:dyDescent="0.2">
      <c r="A60" s="6">
        <f t="shared" si="4"/>
        <v>52</v>
      </c>
      <c r="B60" s="13"/>
      <c r="E60" s="7">
        <f t="shared" si="5"/>
        <v>0</v>
      </c>
      <c r="F60" s="7" t="s">
        <v>50</v>
      </c>
    </row>
    <row r="61" spans="1:6" ht="16.5" x14ac:dyDescent="0.2">
      <c r="A61" s="6">
        <f t="shared" si="4"/>
        <v>53</v>
      </c>
      <c r="B61" s="13"/>
      <c r="E61" s="7">
        <f t="shared" si="5"/>
        <v>0</v>
      </c>
      <c r="F61" s="7" t="s">
        <v>50</v>
      </c>
    </row>
    <row r="62" spans="1:6" ht="16.5" x14ac:dyDescent="0.2">
      <c r="A62" s="6">
        <f t="shared" si="4"/>
        <v>54</v>
      </c>
      <c r="B62" s="13"/>
      <c r="E62" s="7">
        <f t="shared" si="5"/>
        <v>0</v>
      </c>
      <c r="F62" s="7" t="s">
        <v>50</v>
      </c>
    </row>
    <row r="63" spans="1:6" ht="16.5" x14ac:dyDescent="0.2">
      <c r="A63" s="6">
        <f t="shared" si="4"/>
        <v>55</v>
      </c>
      <c r="B63" s="13"/>
      <c r="E63" s="7">
        <f t="shared" si="5"/>
        <v>0</v>
      </c>
      <c r="F63" s="7" t="s">
        <v>50</v>
      </c>
    </row>
    <row r="64" spans="1:6" ht="16.5" x14ac:dyDescent="0.2">
      <c r="A64" s="6">
        <f t="shared" si="4"/>
        <v>56</v>
      </c>
      <c r="B64" s="13"/>
      <c r="E64" s="7">
        <f t="shared" si="5"/>
        <v>0</v>
      </c>
      <c r="F64" s="7" t="s">
        <v>50</v>
      </c>
    </row>
    <row r="65" spans="1:6" ht="16.5" x14ac:dyDescent="0.2">
      <c r="A65" s="6">
        <f t="shared" si="4"/>
        <v>57</v>
      </c>
      <c r="B65" s="13"/>
      <c r="E65" s="7">
        <f t="shared" si="5"/>
        <v>0</v>
      </c>
      <c r="F65" s="7" t="s">
        <v>50</v>
      </c>
    </row>
    <row r="66" spans="1:6" ht="16.5" x14ac:dyDescent="0.2">
      <c r="A66" s="6">
        <f t="shared" si="4"/>
        <v>58</v>
      </c>
      <c r="B66" s="13"/>
      <c r="E66" s="7">
        <f t="shared" si="5"/>
        <v>0</v>
      </c>
      <c r="F66" s="7" t="s">
        <v>50</v>
      </c>
    </row>
    <row r="67" spans="1:6" ht="16.5" x14ac:dyDescent="0.2">
      <c r="A67" s="6">
        <f t="shared" si="4"/>
        <v>59</v>
      </c>
      <c r="B67" s="13"/>
      <c r="E67" s="7">
        <f t="shared" si="5"/>
        <v>0</v>
      </c>
      <c r="F67" s="7" t="s">
        <v>50</v>
      </c>
    </row>
    <row r="68" spans="1:6" ht="16.5" x14ac:dyDescent="0.2">
      <c r="A68" s="6">
        <f t="shared" si="4"/>
        <v>60</v>
      </c>
      <c r="B68" s="13"/>
      <c r="E68" s="7">
        <f t="shared" si="5"/>
        <v>0</v>
      </c>
      <c r="F68" s="7" t="s">
        <v>50</v>
      </c>
    </row>
    <row r="69" spans="1:6" ht="16.5" x14ac:dyDescent="0.2">
      <c r="A69" s="6">
        <f t="shared" si="4"/>
        <v>61</v>
      </c>
      <c r="B69" s="13"/>
      <c r="E69" s="7">
        <f t="shared" si="5"/>
        <v>0</v>
      </c>
      <c r="F69" s="7" t="s">
        <v>50</v>
      </c>
    </row>
    <row r="70" spans="1:6" ht="16.5" x14ac:dyDescent="0.2">
      <c r="A70" s="6">
        <f t="shared" si="4"/>
        <v>62</v>
      </c>
      <c r="B70" s="13"/>
      <c r="E70" s="7">
        <f t="shared" si="5"/>
        <v>0</v>
      </c>
      <c r="F70" s="7" t="s">
        <v>50</v>
      </c>
    </row>
    <row r="71" spans="1:6" ht="16.5" x14ac:dyDescent="0.2">
      <c r="A71" s="6">
        <f t="shared" si="4"/>
        <v>63</v>
      </c>
      <c r="B71" s="13"/>
      <c r="E71" s="7">
        <f t="shared" si="5"/>
        <v>0</v>
      </c>
      <c r="F71" s="7" t="s">
        <v>50</v>
      </c>
    </row>
    <row r="72" spans="1:6" ht="16.5" x14ac:dyDescent="0.2">
      <c r="A72" s="6">
        <f t="shared" si="4"/>
        <v>64</v>
      </c>
      <c r="B72" s="13"/>
      <c r="E72" s="7">
        <f t="shared" si="5"/>
        <v>0</v>
      </c>
      <c r="F72" s="7" t="s">
        <v>50</v>
      </c>
    </row>
    <row r="73" spans="1:6" ht="16.5" x14ac:dyDescent="0.2">
      <c r="A73" s="6">
        <f t="shared" si="4"/>
        <v>65</v>
      </c>
      <c r="B73" s="13"/>
      <c r="E73" s="7">
        <f t="shared" si="5"/>
        <v>0</v>
      </c>
      <c r="F73" s="7" t="s">
        <v>50</v>
      </c>
    </row>
    <row r="74" spans="1:6" ht="16.5" x14ac:dyDescent="0.2">
      <c r="A74" s="6">
        <f t="shared" si="4"/>
        <v>66</v>
      </c>
      <c r="B74" s="13"/>
      <c r="E74" s="7">
        <f t="shared" si="5"/>
        <v>0</v>
      </c>
      <c r="F74" s="7" t="s">
        <v>50</v>
      </c>
    </row>
    <row r="75" spans="1:6" ht="16.5" x14ac:dyDescent="0.2">
      <c r="A75" s="6">
        <f t="shared" si="4"/>
        <v>67</v>
      </c>
      <c r="B75" s="13"/>
      <c r="E75" s="7">
        <f t="shared" si="5"/>
        <v>0</v>
      </c>
      <c r="F75" s="7" t="s">
        <v>50</v>
      </c>
    </row>
    <row r="76" spans="1:6" ht="16.5" x14ac:dyDescent="0.2">
      <c r="A76" s="6">
        <f t="shared" si="4"/>
        <v>68</v>
      </c>
      <c r="B76" s="13"/>
      <c r="E76" s="7">
        <f t="shared" si="5"/>
        <v>0</v>
      </c>
      <c r="F76" s="7" t="s">
        <v>50</v>
      </c>
    </row>
    <row r="77" spans="1:6" ht="16.5" x14ac:dyDescent="0.2">
      <c r="A77" s="6">
        <f t="shared" si="4"/>
        <v>69</v>
      </c>
      <c r="B77" s="13"/>
      <c r="E77" s="7">
        <f t="shared" si="5"/>
        <v>0</v>
      </c>
      <c r="F77" s="7" t="s">
        <v>50</v>
      </c>
    </row>
    <row r="78" spans="1:6" ht="16.5" x14ac:dyDescent="0.2">
      <c r="A78" s="6">
        <f t="shared" si="4"/>
        <v>70</v>
      </c>
      <c r="B78" s="13"/>
      <c r="E78" s="7">
        <f t="shared" si="5"/>
        <v>0</v>
      </c>
      <c r="F78" s="7" t="s">
        <v>50</v>
      </c>
    </row>
    <row r="79" spans="1:6" ht="16.5" x14ac:dyDescent="0.2">
      <c r="A79" s="6">
        <f t="shared" si="4"/>
        <v>71</v>
      </c>
      <c r="B79" s="13"/>
      <c r="E79" s="7">
        <f t="shared" si="5"/>
        <v>0</v>
      </c>
      <c r="F79" s="7" t="s">
        <v>50</v>
      </c>
    </row>
    <row r="80" spans="1:6" ht="16.5" x14ac:dyDescent="0.2">
      <c r="A80" s="6">
        <f t="shared" si="4"/>
        <v>72</v>
      </c>
      <c r="B80" s="13"/>
      <c r="E80" s="7">
        <f t="shared" si="5"/>
        <v>0</v>
      </c>
      <c r="F80" s="7" t="s">
        <v>50</v>
      </c>
    </row>
    <row r="81" spans="1:6" ht="16.5" x14ac:dyDescent="0.2">
      <c r="A81" s="6">
        <f t="shared" si="4"/>
        <v>73</v>
      </c>
      <c r="B81" s="13"/>
      <c r="E81" s="7">
        <f t="shared" si="5"/>
        <v>0</v>
      </c>
      <c r="F81" s="7" t="s">
        <v>50</v>
      </c>
    </row>
    <row r="82" spans="1:6" ht="16.5" x14ac:dyDescent="0.2">
      <c r="A82" s="6">
        <f t="shared" si="4"/>
        <v>74</v>
      </c>
      <c r="B82" s="13"/>
      <c r="E82" s="7">
        <f t="shared" si="5"/>
        <v>0</v>
      </c>
      <c r="F82" s="7" t="s">
        <v>50</v>
      </c>
    </row>
    <row r="83" spans="1:6" ht="16.5" x14ac:dyDescent="0.2">
      <c r="A83" s="6">
        <f t="shared" si="4"/>
        <v>75</v>
      </c>
      <c r="B83" s="13"/>
      <c r="E83" s="7">
        <f t="shared" si="5"/>
        <v>0</v>
      </c>
      <c r="F83" s="7" t="s">
        <v>50</v>
      </c>
    </row>
    <row r="84" spans="1:6" ht="16.5" x14ac:dyDescent="0.2">
      <c r="A84" s="6">
        <f t="shared" ref="A84:A103" si="6">IF(F84="J",A83+1,A83)</f>
        <v>76</v>
      </c>
      <c r="B84" s="13"/>
      <c r="E84" s="7">
        <f t="shared" ref="E84:E103" si="7">IF(F84="J",IF(A84&lt;6,55-A84*5,IF(A84&lt;35,35-A84,0)),0)</f>
        <v>0</v>
      </c>
      <c r="F84" s="7" t="s">
        <v>50</v>
      </c>
    </row>
    <row r="85" spans="1:6" ht="16.5" x14ac:dyDescent="0.2">
      <c r="A85" s="6">
        <f t="shared" si="6"/>
        <v>77</v>
      </c>
      <c r="B85" s="13"/>
      <c r="E85" s="7">
        <f t="shared" si="7"/>
        <v>0</v>
      </c>
      <c r="F85" s="7" t="s">
        <v>50</v>
      </c>
    </row>
    <row r="86" spans="1:6" ht="16.5" x14ac:dyDescent="0.2">
      <c r="A86" s="6">
        <f t="shared" si="6"/>
        <v>78</v>
      </c>
      <c r="B86" s="13"/>
      <c r="E86" s="7">
        <f t="shared" si="7"/>
        <v>0</v>
      </c>
      <c r="F86" s="7" t="s">
        <v>50</v>
      </c>
    </row>
    <row r="87" spans="1:6" ht="16.5" x14ac:dyDescent="0.2">
      <c r="A87" s="6">
        <f t="shared" si="6"/>
        <v>79</v>
      </c>
      <c r="B87" s="13"/>
      <c r="E87" s="7">
        <f t="shared" si="7"/>
        <v>0</v>
      </c>
      <c r="F87" s="7" t="s">
        <v>50</v>
      </c>
    </row>
    <row r="88" spans="1:6" ht="16.5" x14ac:dyDescent="0.2">
      <c r="A88" s="6">
        <f t="shared" si="6"/>
        <v>80</v>
      </c>
      <c r="B88" s="13"/>
      <c r="E88" s="7">
        <f t="shared" si="7"/>
        <v>0</v>
      </c>
      <c r="F88" s="7" t="s">
        <v>50</v>
      </c>
    </row>
    <row r="89" spans="1:6" ht="16.5" x14ac:dyDescent="0.2">
      <c r="A89" s="6">
        <f t="shared" si="6"/>
        <v>81</v>
      </c>
      <c r="B89" s="13"/>
      <c r="E89" s="7">
        <f t="shared" si="7"/>
        <v>0</v>
      </c>
      <c r="F89" s="7" t="s">
        <v>50</v>
      </c>
    </row>
    <row r="90" spans="1:6" ht="16.5" x14ac:dyDescent="0.2">
      <c r="A90" s="6">
        <f t="shared" si="6"/>
        <v>82</v>
      </c>
      <c r="B90" s="13"/>
      <c r="E90" s="7">
        <f t="shared" si="7"/>
        <v>0</v>
      </c>
      <c r="F90" s="7" t="s">
        <v>50</v>
      </c>
    </row>
    <row r="91" spans="1:6" ht="16.5" x14ac:dyDescent="0.2">
      <c r="A91" s="6">
        <f t="shared" si="6"/>
        <v>83</v>
      </c>
      <c r="B91" s="13"/>
      <c r="E91" s="7">
        <f t="shared" si="7"/>
        <v>0</v>
      </c>
      <c r="F91" s="7" t="s">
        <v>50</v>
      </c>
    </row>
    <row r="92" spans="1:6" ht="16.5" x14ac:dyDescent="0.2">
      <c r="A92" s="6">
        <f t="shared" si="6"/>
        <v>84</v>
      </c>
      <c r="B92" s="13"/>
      <c r="E92" s="7">
        <f t="shared" si="7"/>
        <v>0</v>
      </c>
      <c r="F92" s="7" t="s">
        <v>50</v>
      </c>
    </row>
    <row r="93" spans="1:6" ht="16.5" x14ac:dyDescent="0.2">
      <c r="A93" s="6">
        <f t="shared" si="6"/>
        <v>85</v>
      </c>
      <c r="B93" s="13"/>
      <c r="E93" s="7">
        <f t="shared" si="7"/>
        <v>0</v>
      </c>
      <c r="F93" s="7" t="s">
        <v>50</v>
      </c>
    </row>
    <row r="94" spans="1:6" ht="16.5" x14ac:dyDescent="0.2">
      <c r="A94" s="6">
        <f t="shared" si="6"/>
        <v>86</v>
      </c>
      <c r="B94" s="13"/>
      <c r="E94" s="7">
        <f t="shared" si="7"/>
        <v>0</v>
      </c>
      <c r="F94" s="7" t="s">
        <v>50</v>
      </c>
    </row>
    <row r="95" spans="1:6" ht="16.5" x14ac:dyDescent="0.2">
      <c r="A95" s="6">
        <f t="shared" si="6"/>
        <v>87</v>
      </c>
      <c r="B95" s="13"/>
      <c r="E95" s="7">
        <f t="shared" si="7"/>
        <v>0</v>
      </c>
      <c r="F95" s="7" t="s">
        <v>50</v>
      </c>
    </row>
    <row r="96" spans="1:6" ht="16.5" x14ac:dyDescent="0.2">
      <c r="A96" s="6">
        <f t="shared" si="6"/>
        <v>88</v>
      </c>
      <c r="B96" s="13"/>
      <c r="E96" s="7">
        <f t="shared" si="7"/>
        <v>0</v>
      </c>
      <c r="F96" s="7" t="s">
        <v>50</v>
      </c>
    </row>
    <row r="97" spans="1:6" ht="16.5" x14ac:dyDescent="0.2">
      <c r="A97" s="6">
        <f t="shared" si="6"/>
        <v>89</v>
      </c>
      <c r="B97" s="13"/>
      <c r="E97" s="7">
        <f t="shared" si="7"/>
        <v>0</v>
      </c>
      <c r="F97" s="7" t="s">
        <v>50</v>
      </c>
    </row>
    <row r="98" spans="1:6" ht="16.5" x14ac:dyDescent="0.2">
      <c r="A98" s="6">
        <f t="shared" si="6"/>
        <v>90</v>
      </c>
      <c r="B98" s="13"/>
      <c r="E98" s="7">
        <f t="shared" si="7"/>
        <v>0</v>
      </c>
      <c r="F98" s="7" t="s">
        <v>50</v>
      </c>
    </row>
    <row r="99" spans="1:6" ht="16.5" x14ac:dyDescent="0.2">
      <c r="A99" s="6">
        <f t="shared" si="6"/>
        <v>91</v>
      </c>
      <c r="B99" s="13"/>
      <c r="E99" s="7">
        <f t="shared" si="7"/>
        <v>0</v>
      </c>
      <c r="F99" s="7" t="s">
        <v>50</v>
      </c>
    </row>
    <row r="100" spans="1:6" ht="16.5" x14ac:dyDescent="0.2">
      <c r="A100" s="6">
        <f t="shared" si="6"/>
        <v>92</v>
      </c>
      <c r="B100" s="13"/>
      <c r="E100" s="7">
        <f t="shared" si="7"/>
        <v>0</v>
      </c>
      <c r="F100" s="7" t="s">
        <v>50</v>
      </c>
    </row>
    <row r="101" spans="1:6" ht="16.5" x14ac:dyDescent="0.2">
      <c r="A101" s="6">
        <f t="shared" si="6"/>
        <v>93</v>
      </c>
      <c r="B101" s="13"/>
      <c r="E101" s="7">
        <f t="shared" si="7"/>
        <v>0</v>
      </c>
      <c r="F101" s="7" t="s">
        <v>50</v>
      </c>
    </row>
    <row r="102" spans="1:6" ht="16.5" x14ac:dyDescent="0.2">
      <c r="A102" s="6">
        <f t="shared" si="6"/>
        <v>94</v>
      </c>
      <c r="B102" s="13"/>
      <c r="E102" s="7">
        <f t="shared" si="7"/>
        <v>0</v>
      </c>
      <c r="F102" s="7" t="s">
        <v>50</v>
      </c>
    </row>
    <row r="103" spans="1:6" ht="16.5" x14ac:dyDescent="0.2">
      <c r="A103" s="6">
        <f t="shared" si="6"/>
        <v>95</v>
      </c>
      <c r="B103" s="13"/>
      <c r="E103" s="7">
        <f t="shared" si="7"/>
        <v>0</v>
      </c>
      <c r="F103" s="7" t="s">
        <v>50</v>
      </c>
    </row>
  </sheetData>
  <conditionalFormatting sqref="A4:A103">
    <cfRule type="cellIs" dxfId="9" priority="3" operator="equal">
      <formula>$A3</formula>
    </cfRule>
  </conditionalFormatting>
  <conditionalFormatting sqref="F4:F103">
    <cfRule type="cellIs" dxfId="8" priority="1" operator="notEqual">
      <formula>"J"</formula>
    </cfRule>
  </conditionalFormatting>
  <hyperlinks>
    <hyperlink ref="D4" r:id="rId1" display="https://www.strava.com/activities/3689748233" xr:uid="{00000000-0004-0000-0000-000000000000}"/>
    <hyperlink ref="D5" r:id="rId2" display="https://www.strava.com/activities/3406178034" xr:uid="{00000000-0004-0000-0000-000001000000}"/>
    <hyperlink ref="D6" r:id="rId3" display="https://www.strava.com/activities/3301934022" xr:uid="{00000000-0004-0000-0000-000002000000}"/>
    <hyperlink ref="D7" r:id="rId4" display="https://www.strava.com/activities/3389078914" xr:uid="{00000000-0004-0000-0000-000003000000}"/>
    <hyperlink ref="D8" r:id="rId5" display="https://www.strava.com/activities/3430883514" xr:uid="{00000000-0004-0000-0000-000004000000}"/>
    <hyperlink ref="D9" r:id="rId6" display="https://www.strava.com/activities/3430573217" xr:uid="{00000000-0004-0000-0000-000005000000}"/>
    <hyperlink ref="D10" r:id="rId7" display="https://www.strava.com/activities/3492530036" xr:uid="{00000000-0004-0000-0000-000006000000}"/>
  </hyperlinks>
  <pageMargins left="0.7" right="0.7" top="0.75" bottom="0.75" header="0.3" footer="0.3"/>
  <pageSetup paperSize="9" orientation="portrait" verticalDpi="0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"/>
  <sheetViews>
    <sheetView workbookViewId="0">
      <selection activeCell="B29" sqref="B29"/>
    </sheetView>
  </sheetViews>
  <sheetFormatPr defaultColWidth="9" defaultRowHeight="14.25" x14ac:dyDescent="0.2"/>
  <cols>
    <col min="1" max="1" width="5.875" style="1" bestFit="1" customWidth="1"/>
    <col min="2" max="2" width="18.625" style="1" customWidth="1"/>
    <col min="3" max="3" width="10.625" style="1" customWidth="1"/>
    <col min="4" max="4" width="10.625" style="28" customWidth="1"/>
    <col min="5" max="6" width="10.625" style="2" customWidth="1"/>
    <col min="7" max="16384" width="9" style="1"/>
  </cols>
  <sheetData>
    <row r="1" spans="1:6" s="3" customFormat="1" ht="15" x14ac:dyDescent="0.2">
      <c r="A1" s="3" t="str">
        <f ca="1">MID(CELL("filename",A1),FIND("]",CELL("filename",A1))+1,255)</f>
        <v>#scc2</v>
      </c>
      <c r="B1" s="3" t="s">
        <v>42</v>
      </c>
      <c r="D1" s="23"/>
      <c r="E1" s="4"/>
      <c r="F1" s="4"/>
    </row>
    <row r="2" spans="1:6" s="3" customFormat="1" ht="15" x14ac:dyDescent="0.2">
      <c r="D2" s="23"/>
      <c r="E2" s="4"/>
      <c r="F2" s="4"/>
    </row>
    <row r="3" spans="1:6" s="3" customFormat="1" ht="15" x14ac:dyDescent="0.2">
      <c r="A3" s="16"/>
      <c r="B3" s="17" t="s">
        <v>46</v>
      </c>
      <c r="C3" s="17" t="s">
        <v>47</v>
      </c>
      <c r="D3" s="24" t="s">
        <v>48</v>
      </c>
      <c r="E3" s="18" t="s">
        <v>49</v>
      </c>
      <c r="F3" s="18" t="s">
        <v>52</v>
      </c>
    </row>
    <row r="4" spans="1:6" ht="16.5" x14ac:dyDescent="0.2">
      <c r="A4" s="6">
        <f t="shared" ref="A4:A34" si="0">IF(F4="J",A3+1,A3)</f>
        <v>0</v>
      </c>
      <c r="B4" s="10"/>
      <c r="C4" s="6"/>
      <c r="D4" s="25"/>
      <c r="E4" s="7"/>
      <c r="F4" s="7"/>
    </row>
    <row r="5" spans="1:6" ht="16.5" x14ac:dyDescent="0.2">
      <c r="A5" s="6">
        <f t="shared" si="0"/>
        <v>1</v>
      </c>
      <c r="B5" s="10" t="s">
        <v>6</v>
      </c>
      <c r="C5" s="6" t="s">
        <v>18</v>
      </c>
      <c r="D5" s="25">
        <v>1.5118055555555554</v>
      </c>
      <c r="E5" s="7">
        <f>IF(F5="J",IF(A5&lt;6,55-A5*5,IF(A5&lt;35,35-A5,0)),0)</f>
        <v>50</v>
      </c>
      <c r="F5" s="7" t="s">
        <v>50</v>
      </c>
    </row>
    <row r="6" spans="1:6" ht="16.5" x14ac:dyDescent="0.2">
      <c r="A6" s="6">
        <f t="shared" si="0"/>
        <v>2</v>
      </c>
      <c r="B6" s="10" t="s">
        <v>1</v>
      </c>
      <c r="C6" s="6" t="s">
        <v>8</v>
      </c>
      <c r="D6" s="25">
        <v>1.5298611111111111</v>
      </c>
      <c r="E6" s="7">
        <f t="shared" ref="E6:E37" si="1">IF(F6="J",IF(A6&lt;6,55-A6*5,IF(A6&lt;35,35-A6,0)),0)</f>
        <v>45</v>
      </c>
      <c r="F6" s="7" t="s">
        <v>50</v>
      </c>
    </row>
    <row r="7" spans="1:6" ht="16.5" x14ac:dyDescent="0.2">
      <c r="A7" s="6">
        <f t="shared" si="0"/>
        <v>3</v>
      </c>
      <c r="B7" s="10" t="s">
        <v>0</v>
      </c>
      <c r="C7" s="6" t="s">
        <v>20</v>
      </c>
      <c r="D7" s="25">
        <v>1.5479166666666666</v>
      </c>
      <c r="E7" s="7">
        <f t="shared" si="1"/>
        <v>40</v>
      </c>
      <c r="F7" s="7" t="s">
        <v>50</v>
      </c>
    </row>
    <row r="8" spans="1:6" ht="16.5" x14ac:dyDescent="0.2">
      <c r="A8" s="6">
        <f t="shared" si="0"/>
        <v>4</v>
      </c>
      <c r="B8" s="10" t="s">
        <v>31</v>
      </c>
      <c r="C8" s="6" t="s">
        <v>80</v>
      </c>
      <c r="D8" s="25">
        <v>1.5708333333333335</v>
      </c>
      <c r="E8" s="7">
        <f t="shared" si="1"/>
        <v>35</v>
      </c>
      <c r="F8" s="7" t="s">
        <v>50</v>
      </c>
    </row>
    <row r="9" spans="1:6" ht="16.5" x14ac:dyDescent="0.2">
      <c r="A9" s="6">
        <f t="shared" si="0"/>
        <v>5</v>
      </c>
      <c r="B9" s="10" t="s">
        <v>81</v>
      </c>
      <c r="C9" s="6" t="s">
        <v>14</v>
      </c>
      <c r="D9" s="25">
        <v>1.5854166666666665</v>
      </c>
      <c r="E9" s="7">
        <f t="shared" si="1"/>
        <v>30</v>
      </c>
      <c r="F9" s="7" t="s">
        <v>50</v>
      </c>
    </row>
    <row r="10" spans="1:6" ht="16.5" x14ac:dyDescent="0.2">
      <c r="A10" s="6">
        <f t="shared" si="0"/>
        <v>6</v>
      </c>
      <c r="B10" s="10" t="s">
        <v>9</v>
      </c>
      <c r="C10" s="37" t="s">
        <v>82</v>
      </c>
      <c r="D10" s="25">
        <v>1.6173611111111112</v>
      </c>
      <c r="E10" s="7">
        <f t="shared" si="1"/>
        <v>29</v>
      </c>
      <c r="F10" s="7" t="s">
        <v>50</v>
      </c>
    </row>
    <row r="11" spans="1:6" ht="16.5" x14ac:dyDescent="0.2">
      <c r="A11" s="6">
        <f t="shared" si="0"/>
        <v>7</v>
      </c>
      <c r="B11" s="11" t="s">
        <v>4</v>
      </c>
      <c r="C11" s="8" t="s">
        <v>83</v>
      </c>
      <c r="D11" s="36">
        <v>1.6256944444444443</v>
      </c>
      <c r="E11" s="7">
        <f t="shared" si="1"/>
        <v>28</v>
      </c>
      <c r="F11" s="7" t="s">
        <v>50</v>
      </c>
    </row>
    <row r="12" spans="1:6" ht="16.5" x14ac:dyDescent="0.2">
      <c r="A12" s="6">
        <f t="shared" si="0"/>
        <v>8</v>
      </c>
      <c r="B12" s="11" t="s">
        <v>55</v>
      </c>
      <c r="C12" s="8" t="s">
        <v>21</v>
      </c>
      <c r="D12" s="36">
        <v>1.6652777777777779</v>
      </c>
      <c r="E12" s="7">
        <f t="shared" si="1"/>
        <v>27</v>
      </c>
      <c r="F12" s="7" t="s">
        <v>50</v>
      </c>
    </row>
    <row r="13" spans="1:6" ht="16.5" x14ac:dyDescent="0.2">
      <c r="A13" s="6">
        <f t="shared" si="0"/>
        <v>8</v>
      </c>
      <c r="B13" s="11" t="s">
        <v>84</v>
      </c>
      <c r="C13" s="8" t="s">
        <v>85</v>
      </c>
      <c r="D13" s="36">
        <v>1.690277777777778</v>
      </c>
      <c r="E13" s="7">
        <f t="shared" si="1"/>
        <v>0</v>
      </c>
      <c r="F13" s="7" t="s">
        <v>151</v>
      </c>
    </row>
    <row r="14" spans="1:6" ht="16.5" x14ac:dyDescent="0.2">
      <c r="A14" s="6">
        <f t="shared" si="0"/>
        <v>8</v>
      </c>
      <c r="B14" s="11" t="s">
        <v>86</v>
      </c>
      <c r="C14" s="8" t="s">
        <v>22</v>
      </c>
      <c r="D14" s="36">
        <v>1.7145833333333333</v>
      </c>
      <c r="E14" s="7">
        <f t="shared" si="1"/>
        <v>0</v>
      </c>
      <c r="F14" s="7" t="s">
        <v>151</v>
      </c>
    </row>
    <row r="15" spans="1:6" ht="16.5" x14ac:dyDescent="0.2">
      <c r="A15" s="6">
        <f t="shared" si="0"/>
        <v>9</v>
      </c>
      <c r="B15" s="11" t="s">
        <v>13</v>
      </c>
      <c r="C15" s="8" t="s">
        <v>23</v>
      </c>
      <c r="D15" s="36">
        <v>1.7354166666666666</v>
      </c>
      <c r="E15" s="7">
        <f t="shared" si="1"/>
        <v>26</v>
      </c>
      <c r="F15" s="7" t="s">
        <v>50</v>
      </c>
    </row>
    <row r="16" spans="1:6" ht="16.5" x14ac:dyDescent="0.2">
      <c r="A16" s="6">
        <f t="shared" si="0"/>
        <v>10</v>
      </c>
      <c r="B16" s="11" t="s">
        <v>11</v>
      </c>
      <c r="C16" s="8" t="s">
        <v>25</v>
      </c>
      <c r="D16" s="36">
        <v>1.7465277777777777</v>
      </c>
      <c r="E16" s="7">
        <f t="shared" si="1"/>
        <v>25</v>
      </c>
      <c r="F16" s="7" t="s">
        <v>50</v>
      </c>
    </row>
    <row r="17" spans="1:6" ht="16.5" x14ac:dyDescent="0.2">
      <c r="A17" s="6">
        <f t="shared" si="0"/>
        <v>11</v>
      </c>
      <c r="B17" s="11" t="s">
        <v>63</v>
      </c>
      <c r="C17" s="8" t="s">
        <v>87</v>
      </c>
      <c r="D17" s="36">
        <v>1.752777777777778</v>
      </c>
      <c r="E17" s="7">
        <f t="shared" si="1"/>
        <v>24</v>
      </c>
      <c r="F17" s="7" t="s">
        <v>50</v>
      </c>
    </row>
    <row r="18" spans="1:6" ht="16.5" x14ac:dyDescent="0.2">
      <c r="A18" s="6">
        <f t="shared" si="0"/>
        <v>12</v>
      </c>
      <c r="B18" s="11" t="s">
        <v>60</v>
      </c>
      <c r="C18" s="8" t="s">
        <v>88</v>
      </c>
      <c r="D18" s="36">
        <v>1.7701388888888889</v>
      </c>
      <c r="E18" s="7">
        <f t="shared" si="1"/>
        <v>23</v>
      </c>
      <c r="F18" s="7" t="s">
        <v>50</v>
      </c>
    </row>
    <row r="19" spans="1:6" ht="16.5" x14ac:dyDescent="0.2">
      <c r="A19" s="6">
        <f t="shared" si="0"/>
        <v>13</v>
      </c>
      <c r="B19" s="11" t="s">
        <v>56</v>
      </c>
      <c r="C19" s="8" t="s">
        <v>89</v>
      </c>
      <c r="D19" s="36">
        <v>1.8520833333333335</v>
      </c>
      <c r="E19" s="7">
        <f t="shared" si="1"/>
        <v>22</v>
      </c>
      <c r="F19" s="7" t="s">
        <v>50</v>
      </c>
    </row>
    <row r="20" spans="1:6" ht="16.5" x14ac:dyDescent="0.2">
      <c r="A20" s="6">
        <f t="shared" si="0"/>
        <v>14</v>
      </c>
      <c r="B20" s="11" t="s">
        <v>67</v>
      </c>
      <c r="C20" s="8" t="s">
        <v>90</v>
      </c>
      <c r="D20" s="36">
        <v>1.8909722222222223</v>
      </c>
      <c r="E20" s="7">
        <f t="shared" si="1"/>
        <v>21</v>
      </c>
      <c r="F20" s="7" t="s">
        <v>50</v>
      </c>
    </row>
    <row r="21" spans="1:6" ht="16.5" x14ac:dyDescent="0.2">
      <c r="A21" s="6">
        <f t="shared" si="0"/>
        <v>15</v>
      </c>
      <c r="B21" s="11" t="s">
        <v>148</v>
      </c>
      <c r="C21" s="8" t="s">
        <v>91</v>
      </c>
      <c r="D21" s="36">
        <v>1.9541666666666666</v>
      </c>
      <c r="E21" s="7">
        <f t="shared" si="1"/>
        <v>20</v>
      </c>
      <c r="F21" s="7" t="s">
        <v>50</v>
      </c>
    </row>
    <row r="22" spans="1:6" ht="16.5" x14ac:dyDescent="0.2">
      <c r="A22" s="6">
        <f t="shared" si="0"/>
        <v>16</v>
      </c>
      <c r="B22" s="11" t="s">
        <v>69</v>
      </c>
      <c r="C22" s="8" t="s">
        <v>92</v>
      </c>
      <c r="D22" s="36">
        <v>2.0041666666666669</v>
      </c>
      <c r="E22" s="7">
        <f t="shared" si="1"/>
        <v>19</v>
      </c>
      <c r="F22" s="7" t="s">
        <v>50</v>
      </c>
    </row>
    <row r="23" spans="1:6" ht="16.5" x14ac:dyDescent="0.2">
      <c r="A23" s="6">
        <f t="shared" si="0"/>
        <v>17</v>
      </c>
      <c r="B23" s="11" t="s">
        <v>93</v>
      </c>
      <c r="C23" s="8" t="s">
        <v>94</v>
      </c>
      <c r="D23" s="36">
        <v>2.0097222222222224</v>
      </c>
      <c r="E23" s="7">
        <f t="shared" si="1"/>
        <v>18</v>
      </c>
      <c r="F23" s="7" t="s">
        <v>50</v>
      </c>
    </row>
    <row r="24" spans="1:6" ht="16.5" x14ac:dyDescent="0.2">
      <c r="A24" s="6">
        <f t="shared" si="0"/>
        <v>17</v>
      </c>
      <c r="B24" s="11" t="s">
        <v>65</v>
      </c>
      <c r="C24" s="8" t="s">
        <v>95</v>
      </c>
      <c r="D24" s="36">
        <v>2.1340277777777779</v>
      </c>
      <c r="E24" s="7">
        <f t="shared" si="1"/>
        <v>0</v>
      </c>
      <c r="F24" s="7" t="s">
        <v>151</v>
      </c>
    </row>
    <row r="25" spans="1:6" ht="16.5" x14ac:dyDescent="0.2">
      <c r="A25" s="6">
        <f t="shared" si="0"/>
        <v>17</v>
      </c>
      <c r="B25" s="11" t="s">
        <v>78</v>
      </c>
      <c r="C25" s="8" t="s">
        <v>96</v>
      </c>
      <c r="D25" s="36">
        <v>2.3125</v>
      </c>
      <c r="E25" s="7">
        <f t="shared" si="1"/>
        <v>0</v>
      </c>
      <c r="F25" s="7" t="s">
        <v>151</v>
      </c>
    </row>
    <row r="26" spans="1:6" ht="16.5" x14ac:dyDescent="0.2">
      <c r="A26" s="6">
        <f t="shared" si="0"/>
        <v>18</v>
      </c>
      <c r="B26" s="11" t="s">
        <v>97</v>
      </c>
      <c r="C26" s="8" t="s">
        <v>98</v>
      </c>
      <c r="D26" s="36">
        <v>2.3374999999999999</v>
      </c>
      <c r="E26" s="7">
        <f t="shared" si="1"/>
        <v>17</v>
      </c>
      <c r="F26" s="7" t="s">
        <v>50</v>
      </c>
    </row>
    <row r="27" spans="1:6" ht="16.5" x14ac:dyDescent="0.2">
      <c r="A27" s="6">
        <f t="shared" si="0"/>
        <v>18</v>
      </c>
      <c r="B27" s="11" t="s">
        <v>76</v>
      </c>
      <c r="C27" s="8" t="s">
        <v>99</v>
      </c>
      <c r="D27" s="36">
        <v>2.4097222222222223</v>
      </c>
      <c r="E27" s="7">
        <f t="shared" si="1"/>
        <v>0</v>
      </c>
      <c r="F27" s="7" t="s">
        <v>151</v>
      </c>
    </row>
    <row r="28" spans="1:6" ht="16.5" x14ac:dyDescent="0.2">
      <c r="A28" s="6">
        <f t="shared" si="0"/>
        <v>19</v>
      </c>
      <c r="B28" s="12" t="s">
        <v>77</v>
      </c>
      <c r="C28" s="5" t="s">
        <v>100</v>
      </c>
      <c r="D28" s="38">
        <v>2.4173611111111111</v>
      </c>
      <c r="E28" s="7">
        <f t="shared" si="1"/>
        <v>16</v>
      </c>
      <c r="F28" s="7" t="s">
        <v>50</v>
      </c>
    </row>
    <row r="29" spans="1:6" ht="16.5" x14ac:dyDescent="0.2">
      <c r="A29" s="6">
        <f t="shared" si="0"/>
        <v>20</v>
      </c>
      <c r="B29" s="12" t="s">
        <v>101</v>
      </c>
      <c r="C29" s="5" t="s">
        <v>102</v>
      </c>
      <c r="D29" s="39">
        <v>4.3182870370370365E-2</v>
      </c>
      <c r="E29" s="7">
        <f t="shared" si="1"/>
        <v>15</v>
      </c>
      <c r="F29" s="7" t="s">
        <v>50</v>
      </c>
    </row>
    <row r="30" spans="1:6" ht="16.5" x14ac:dyDescent="0.2">
      <c r="A30" s="6">
        <f t="shared" si="0"/>
        <v>20</v>
      </c>
      <c r="B30" s="12" t="s">
        <v>103</v>
      </c>
      <c r="C30" s="5" t="s">
        <v>104</v>
      </c>
      <c r="D30" s="39">
        <v>4.6527777777777779E-2</v>
      </c>
      <c r="E30" s="7">
        <f t="shared" si="1"/>
        <v>0</v>
      </c>
      <c r="F30" s="7" t="s">
        <v>151</v>
      </c>
    </row>
    <row r="31" spans="1:6" ht="16.5" x14ac:dyDescent="0.2">
      <c r="A31" s="6">
        <f t="shared" si="0"/>
        <v>21</v>
      </c>
      <c r="B31" s="12"/>
      <c r="C31" s="5"/>
      <c r="D31" s="27"/>
      <c r="E31" s="7">
        <f t="shared" si="1"/>
        <v>14</v>
      </c>
      <c r="F31" s="7" t="s">
        <v>50</v>
      </c>
    </row>
    <row r="32" spans="1:6" ht="16.5" x14ac:dyDescent="0.2">
      <c r="A32" s="6">
        <f t="shared" si="0"/>
        <v>22</v>
      </c>
      <c r="B32" s="12"/>
      <c r="C32" s="5"/>
      <c r="D32" s="27"/>
      <c r="E32" s="7">
        <f t="shared" si="1"/>
        <v>13</v>
      </c>
      <c r="F32" s="7" t="s">
        <v>50</v>
      </c>
    </row>
    <row r="33" spans="1:6" ht="16.5" x14ac:dyDescent="0.2">
      <c r="A33" s="6">
        <f t="shared" si="0"/>
        <v>23</v>
      </c>
      <c r="B33" s="12"/>
      <c r="C33" s="5"/>
      <c r="D33" s="27"/>
      <c r="E33" s="7">
        <f t="shared" si="1"/>
        <v>12</v>
      </c>
      <c r="F33" s="7" t="s">
        <v>50</v>
      </c>
    </row>
    <row r="34" spans="1:6" ht="16.5" x14ac:dyDescent="0.2">
      <c r="A34" s="6">
        <f t="shared" si="0"/>
        <v>24</v>
      </c>
      <c r="B34" s="12"/>
      <c r="C34" s="5"/>
      <c r="D34" s="27"/>
      <c r="E34" s="7">
        <f t="shared" si="1"/>
        <v>11</v>
      </c>
      <c r="F34" s="7" t="s">
        <v>50</v>
      </c>
    </row>
    <row r="35" spans="1:6" ht="16.5" x14ac:dyDescent="0.2">
      <c r="A35" s="6">
        <f t="shared" ref="A35:A66" si="2">IF(F35="J",A34+1,A34)</f>
        <v>25</v>
      </c>
      <c r="B35" s="12"/>
      <c r="C35" s="5"/>
      <c r="D35" s="27"/>
      <c r="E35" s="7">
        <f t="shared" si="1"/>
        <v>10</v>
      </c>
      <c r="F35" s="7" t="s">
        <v>50</v>
      </c>
    </row>
    <row r="36" spans="1:6" ht="16.5" x14ac:dyDescent="0.2">
      <c r="A36" s="6">
        <f t="shared" si="2"/>
        <v>26</v>
      </c>
      <c r="B36" s="12"/>
      <c r="C36" s="5"/>
      <c r="D36" s="27"/>
      <c r="E36" s="7">
        <f t="shared" si="1"/>
        <v>9</v>
      </c>
      <c r="F36" s="7" t="s">
        <v>50</v>
      </c>
    </row>
    <row r="37" spans="1:6" ht="16.5" x14ac:dyDescent="0.2">
      <c r="A37" s="6">
        <f t="shared" si="2"/>
        <v>27</v>
      </c>
      <c r="B37" s="12"/>
      <c r="C37" s="5"/>
      <c r="D37" s="27"/>
      <c r="E37" s="7">
        <f t="shared" si="1"/>
        <v>8</v>
      </c>
      <c r="F37" s="7" t="s">
        <v>50</v>
      </c>
    </row>
    <row r="38" spans="1:6" ht="16.5" x14ac:dyDescent="0.2">
      <c r="A38" s="6">
        <f t="shared" si="2"/>
        <v>28</v>
      </c>
      <c r="B38" s="12"/>
      <c r="C38" s="5"/>
      <c r="D38" s="27"/>
      <c r="E38" s="7">
        <f t="shared" ref="E38:E69" si="3">IF(F38="J",IF(A38&lt;6,55-A38*5,IF(A38&lt;35,35-A38,0)),0)</f>
        <v>7</v>
      </c>
      <c r="F38" s="7" t="s">
        <v>50</v>
      </c>
    </row>
    <row r="39" spans="1:6" ht="16.5" x14ac:dyDescent="0.2">
      <c r="A39" s="6">
        <f t="shared" si="2"/>
        <v>29</v>
      </c>
      <c r="B39" s="12"/>
      <c r="C39" s="5"/>
      <c r="D39" s="27"/>
      <c r="E39" s="7">
        <f t="shared" si="3"/>
        <v>6</v>
      </c>
      <c r="F39" s="7" t="s">
        <v>50</v>
      </c>
    </row>
    <row r="40" spans="1:6" ht="16.5" x14ac:dyDescent="0.2">
      <c r="A40" s="6">
        <f t="shared" si="2"/>
        <v>30</v>
      </c>
      <c r="B40" s="12"/>
      <c r="C40" s="5"/>
      <c r="D40" s="27"/>
      <c r="E40" s="7">
        <f t="shared" si="3"/>
        <v>5</v>
      </c>
      <c r="F40" s="7" t="s">
        <v>50</v>
      </c>
    </row>
    <row r="41" spans="1:6" ht="16.5" x14ac:dyDescent="0.2">
      <c r="A41" s="6">
        <f t="shared" si="2"/>
        <v>31</v>
      </c>
      <c r="B41" s="12"/>
      <c r="C41" s="5"/>
      <c r="D41" s="27"/>
      <c r="E41" s="7">
        <f t="shared" si="3"/>
        <v>4</v>
      </c>
      <c r="F41" s="7" t="s">
        <v>50</v>
      </c>
    </row>
    <row r="42" spans="1:6" ht="16.5" x14ac:dyDescent="0.2">
      <c r="A42" s="6">
        <f t="shared" si="2"/>
        <v>32</v>
      </c>
      <c r="B42" s="13"/>
      <c r="E42" s="7">
        <f t="shared" si="3"/>
        <v>3</v>
      </c>
      <c r="F42" s="7" t="s">
        <v>50</v>
      </c>
    </row>
    <row r="43" spans="1:6" ht="16.5" x14ac:dyDescent="0.2">
      <c r="A43" s="6">
        <f t="shared" si="2"/>
        <v>33</v>
      </c>
      <c r="B43" s="13"/>
      <c r="E43" s="7">
        <f t="shared" si="3"/>
        <v>2</v>
      </c>
      <c r="F43" s="7" t="s">
        <v>50</v>
      </c>
    </row>
    <row r="44" spans="1:6" ht="16.5" x14ac:dyDescent="0.2">
      <c r="A44" s="6">
        <f t="shared" si="2"/>
        <v>34</v>
      </c>
      <c r="B44" s="13"/>
      <c r="E44" s="7">
        <f t="shared" si="3"/>
        <v>1</v>
      </c>
      <c r="F44" s="7" t="s">
        <v>50</v>
      </c>
    </row>
    <row r="45" spans="1:6" ht="16.5" x14ac:dyDescent="0.2">
      <c r="A45" s="6">
        <f t="shared" si="2"/>
        <v>35</v>
      </c>
      <c r="B45" s="13"/>
      <c r="E45" s="7">
        <f t="shared" si="3"/>
        <v>0</v>
      </c>
      <c r="F45" s="7" t="s">
        <v>50</v>
      </c>
    </row>
    <row r="46" spans="1:6" ht="16.5" x14ac:dyDescent="0.2">
      <c r="A46" s="6">
        <f t="shared" si="2"/>
        <v>36</v>
      </c>
      <c r="B46" s="13"/>
      <c r="E46" s="7">
        <f t="shared" si="3"/>
        <v>0</v>
      </c>
      <c r="F46" s="7" t="s">
        <v>50</v>
      </c>
    </row>
    <row r="47" spans="1:6" ht="16.5" x14ac:dyDescent="0.2">
      <c r="A47" s="6">
        <f t="shared" si="2"/>
        <v>37</v>
      </c>
      <c r="B47" s="13"/>
      <c r="E47" s="7">
        <f t="shared" si="3"/>
        <v>0</v>
      </c>
      <c r="F47" s="7" t="s">
        <v>50</v>
      </c>
    </row>
    <row r="48" spans="1:6" ht="16.5" x14ac:dyDescent="0.2">
      <c r="A48" s="6">
        <f t="shared" si="2"/>
        <v>38</v>
      </c>
      <c r="B48" s="13"/>
      <c r="E48" s="7">
        <f t="shared" si="3"/>
        <v>0</v>
      </c>
      <c r="F48" s="7" t="s">
        <v>50</v>
      </c>
    </row>
    <row r="49" spans="1:6" ht="16.5" x14ac:dyDescent="0.2">
      <c r="A49" s="6">
        <f t="shared" si="2"/>
        <v>39</v>
      </c>
      <c r="B49" s="13"/>
      <c r="E49" s="7">
        <f t="shared" si="3"/>
        <v>0</v>
      </c>
      <c r="F49" s="7" t="s">
        <v>50</v>
      </c>
    </row>
    <row r="50" spans="1:6" ht="16.5" x14ac:dyDescent="0.2">
      <c r="A50" s="6">
        <f t="shared" si="2"/>
        <v>40</v>
      </c>
      <c r="B50" s="13"/>
      <c r="E50" s="7">
        <f t="shared" si="3"/>
        <v>0</v>
      </c>
      <c r="F50" s="7" t="s">
        <v>50</v>
      </c>
    </row>
    <row r="51" spans="1:6" ht="16.5" x14ac:dyDescent="0.2">
      <c r="A51" s="6">
        <f t="shared" si="2"/>
        <v>41</v>
      </c>
      <c r="B51" s="13"/>
      <c r="E51" s="7">
        <f t="shared" si="3"/>
        <v>0</v>
      </c>
      <c r="F51" s="7" t="s">
        <v>50</v>
      </c>
    </row>
    <row r="52" spans="1:6" ht="16.5" x14ac:dyDescent="0.2">
      <c r="A52" s="6">
        <f t="shared" si="2"/>
        <v>42</v>
      </c>
      <c r="B52" s="13"/>
      <c r="E52" s="7">
        <f t="shared" si="3"/>
        <v>0</v>
      </c>
      <c r="F52" s="7" t="s">
        <v>50</v>
      </c>
    </row>
    <row r="53" spans="1:6" ht="16.5" x14ac:dyDescent="0.2">
      <c r="A53" s="6">
        <f t="shared" si="2"/>
        <v>43</v>
      </c>
      <c r="B53" s="13"/>
      <c r="E53" s="7">
        <f t="shared" si="3"/>
        <v>0</v>
      </c>
      <c r="F53" s="7" t="s">
        <v>50</v>
      </c>
    </row>
    <row r="54" spans="1:6" ht="16.5" x14ac:dyDescent="0.2">
      <c r="A54" s="6">
        <f t="shared" si="2"/>
        <v>44</v>
      </c>
      <c r="B54" s="13"/>
      <c r="E54" s="7">
        <f t="shared" si="3"/>
        <v>0</v>
      </c>
      <c r="F54" s="7" t="s">
        <v>50</v>
      </c>
    </row>
    <row r="55" spans="1:6" ht="16.5" x14ac:dyDescent="0.2">
      <c r="A55" s="6">
        <f t="shared" si="2"/>
        <v>45</v>
      </c>
      <c r="B55" s="13"/>
      <c r="E55" s="7">
        <f t="shared" si="3"/>
        <v>0</v>
      </c>
      <c r="F55" s="7" t="s">
        <v>50</v>
      </c>
    </row>
    <row r="56" spans="1:6" ht="16.5" x14ac:dyDescent="0.2">
      <c r="A56" s="6">
        <f t="shared" si="2"/>
        <v>46</v>
      </c>
      <c r="B56" s="13"/>
      <c r="E56" s="7">
        <f t="shared" si="3"/>
        <v>0</v>
      </c>
      <c r="F56" s="7" t="s">
        <v>50</v>
      </c>
    </row>
    <row r="57" spans="1:6" ht="16.5" x14ac:dyDescent="0.2">
      <c r="A57" s="6">
        <f t="shared" si="2"/>
        <v>47</v>
      </c>
      <c r="B57" s="13"/>
      <c r="E57" s="7">
        <f t="shared" si="3"/>
        <v>0</v>
      </c>
      <c r="F57" s="7" t="s">
        <v>50</v>
      </c>
    </row>
    <row r="58" spans="1:6" ht="16.5" x14ac:dyDescent="0.2">
      <c r="A58" s="6">
        <f t="shared" si="2"/>
        <v>48</v>
      </c>
      <c r="B58" s="13"/>
      <c r="E58" s="7">
        <f t="shared" si="3"/>
        <v>0</v>
      </c>
      <c r="F58" s="7" t="s">
        <v>50</v>
      </c>
    </row>
    <row r="59" spans="1:6" ht="16.5" x14ac:dyDescent="0.2">
      <c r="A59" s="6">
        <f t="shared" si="2"/>
        <v>49</v>
      </c>
      <c r="B59" s="13"/>
      <c r="E59" s="7">
        <f t="shared" si="3"/>
        <v>0</v>
      </c>
      <c r="F59" s="7" t="s">
        <v>50</v>
      </c>
    </row>
    <row r="60" spans="1:6" ht="16.5" x14ac:dyDescent="0.2">
      <c r="A60" s="6">
        <f t="shared" si="2"/>
        <v>50</v>
      </c>
      <c r="B60" s="13"/>
      <c r="E60" s="7">
        <f t="shared" si="3"/>
        <v>0</v>
      </c>
      <c r="F60" s="7" t="s">
        <v>50</v>
      </c>
    </row>
    <row r="61" spans="1:6" ht="16.5" x14ac:dyDescent="0.2">
      <c r="A61" s="6">
        <f t="shared" si="2"/>
        <v>51</v>
      </c>
      <c r="B61" s="13"/>
      <c r="E61" s="7">
        <f t="shared" si="3"/>
        <v>0</v>
      </c>
      <c r="F61" s="7" t="s">
        <v>50</v>
      </c>
    </row>
    <row r="62" spans="1:6" ht="16.5" x14ac:dyDescent="0.2">
      <c r="A62" s="6">
        <f t="shared" si="2"/>
        <v>52</v>
      </c>
      <c r="B62" s="13"/>
      <c r="E62" s="7">
        <f t="shared" si="3"/>
        <v>0</v>
      </c>
      <c r="F62" s="7" t="s">
        <v>50</v>
      </c>
    </row>
    <row r="63" spans="1:6" ht="16.5" x14ac:dyDescent="0.2">
      <c r="A63" s="6">
        <f t="shared" si="2"/>
        <v>53</v>
      </c>
      <c r="B63" s="13"/>
      <c r="E63" s="7">
        <f t="shared" si="3"/>
        <v>0</v>
      </c>
      <c r="F63" s="7" t="s">
        <v>50</v>
      </c>
    </row>
    <row r="64" spans="1:6" ht="16.5" x14ac:dyDescent="0.2">
      <c r="A64" s="6">
        <f t="shared" si="2"/>
        <v>54</v>
      </c>
      <c r="B64" s="13"/>
      <c r="E64" s="7">
        <f t="shared" si="3"/>
        <v>0</v>
      </c>
      <c r="F64" s="7" t="s">
        <v>50</v>
      </c>
    </row>
    <row r="65" spans="1:6" ht="16.5" x14ac:dyDescent="0.2">
      <c r="A65" s="6">
        <f t="shared" si="2"/>
        <v>55</v>
      </c>
      <c r="B65" s="13"/>
      <c r="E65" s="7">
        <f t="shared" si="3"/>
        <v>0</v>
      </c>
      <c r="F65" s="7" t="s">
        <v>50</v>
      </c>
    </row>
    <row r="66" spans="1:6" ht="16.5" x14ac:dyDescent="0.2">
      <c r="A66" s="6">
        <f t="shared" si="2"/>
        <v>56</v>
      </c>
      <c r="B66" s="13"/>
      <c r="E66" s="7">
        <f t="shared" si="3"/>
        <v>0</v>
      </c>
      <c r="F66" s="7" t="s">
        <v>50</v>
      </c>
    </row>
    <row r="67" spans="1:6" ht="16.5" x14ac:dyDescent="0.2">
      <c r="A67" s="6">
        <f t="shared" ref="A67:A102" si="4">IF(F67="J",A66+1,A66)</f>
        <v>57</v>
      </c>
      <c r="B67" s="13"/>
      <c r="E67" s="7">
        <f t="shared" si="3"/>
        <v>0</v>
      </c>
      <c r="F67" s="7" t="s">
        <v>50</v>
      </c>
    </row>
    <row r="68" spans="1:6" ht="16.5" x14ac:dyDescent="0.2">
      <c r="A68" s="6">
        <f t="shared" si="4"/>
        <v>58</v>
      </c>
      <c r="B68" s="13"/>
      <c r="E68" s="7">
        <f t="shared" si="3"/>
        <v>0</v>
      </c>
      <c r="F68" s="7" t="s">
        <v>50</v>
      </c>
    </row>
    <row r="69" spans="1:6" ht="16.5" x14ac:dyDescent="0.2">
      <c r="A69" s="6">
        <f t="shared" si="4"/>
        <v>59</v>
      </c>
      <c r="B69" s="13"/>
      <c r="E69" s="7">
        <f t="shared" si="3"/>
        <v>0</v>
      </c>
      <c r="F69" s="7" t="s">
        <v>50</v>
      </c>
    </row>
    <row r="70" spans="1:6" ht="16.5" x14ac:dyDescent="0.2">
      <c r="A70" s="6">
        <f t="shared" si="4"/>
        <v>60</v>
      </c>
      <c r="B70" s="13"/>
      <c r="E70" s="7">
        <f t="shared" ref="E70:E101" si="5">IF(F70="J",IF(A70&lt;6,55-A70*5,IF(A70&lt;35,35-A70,0)),0)</f>
        <v>0</v>
      </c>
      <c r="F70" s="7" t="s">
        <v>50</v>
      </c>
    </row>
    <row r="71" spans="1:6" ht="16.5" x14ac:dyDescent="0.2">
      <c r="A71" s="6">
        <f t="shared" si="4"/>
        <v>61</v>
      </c>
      <c r="B71" s="13"/>
      <c r="E71" s="7">
        <f t="shared" si="5"/>
        <v>0</v>
      </c>
      <c r="F71" s="7" t="s">
        <v>50</v>
      </c>
    </row>
    <row r="72" spans="1:6" ht="16.5" x14ac:dyDescent="0.2">
      <c r="A72" s="6">
        <f t="shared" si="4"/>
        <v>62</v>
      </c>
      <c r="B72" s="13"/>
      <c r="E72" s="7">
        <f t="shared" si="5"/>
        <v>0</v>
      </c>
      <c r="F72" s="7" t="s">
        <v>50</v>
      </c>
    </row>
    <row r="73" spans="1:6" ht="16.5" x14ac:dyDescent="0.2">
      <c r="A73" s="6">
        <f t="shared" si="4"/>
        <v>63</v>
      </c>
      <c r="B73" s="13"/>
      <c r="E73" s="7">
        <f t="shared" si="5"/>
        <v>0</v>
      </c>
      <c r="F73" s="7" t="s">
        <v>50</v>
      </c>
    </row>
    <row r="74" spans="1:6" ht="16.5" x14ac:dyDescent="0.2">
      <c r="A74" s="6">
        <f t="shared" si="4"/>
        <v>64</v>
      </c>
      <c r="B74" s="13"/>
      <c r="E74" s="7">
        <f t="shared" si="5"/>
        <v>0</v>
      </c>
      <c r="F74" s="7" t="s">
        <v>50</v>
      </c>
    </row>
    <row r="75" spans="1:6" ht="16.5" x14ac:dyDescent="0.2">
      <c r="A75" s="6">
        <f t="shared" si="4"/>
        <v>65</v>
      </c>
      <c r="B75" s="13"/>
      <c r="E75" s="7">
        <f t="shared" si="5"/>
        <v>0</v>
      </c>
      <c r="F75" s="7" t="s">
        <v>50</v>
      </c>
    </row>
    <row r="76" spans="1:6" ht="16.5" x14ac:dyDescent="0.2">
      <c r="A76" s="6">
        <f t="shared" si="4"/>
        <v>66</v>
      </c>
      <c r="B76" s="13"/>
      <c r="E76" s="7">
        <f t="shared" si="5"/>
        <v>0</v>
      </c>
      <c r="F76" s="7" t="s">
        <v>50</v>
      </c>
    </row>
    <row r="77" spans="1:6" ht="16.5" x14ac:dyDescent="0.2">
      <c r="A77" s="6">
        <f t="shared" si="4"/>
        <v>67</v>
      </c>
      <c r="B77" s="13"/>
      <c r="E77" s="7">
        <f t="shared" si="5"/>
        <v>0</v>
      </c>
      <c r="F77" s="7" t="s">
        <v>50</v>
      </c>
    </row>
    <row r="78" spans="1:6" ht="16.5" x14ac:dyDescent="0.2">
      <c r="A78" s="6">
        <f t="shared" si="4"/>
        <v>68</v>
      </c>
      <c r="B78" s="13"/>
      <c r="E78" s="7">
        <f t="shared" si="5"/>
        <v>0</v>
      </c>
      <c r="F78" s="7" t="s">
        <v>50</v>
      </c>
    </row>
    <row r="79" spans="1:6" ht="16.5" x14ac:dyDescent="0.2">
      <c r="A79" s="6">
        <f t="shared" si="4"/>
        <v>69</v>
      </c>
      <c r="B79" s="13"/>
      <c r="E79" s="7">
        <f t="shared" si="5"/>
        <v>0</v>
      </c>
      <c r="F79" s="7" t="s">
        <v>50</v>
      </c>
    </row>
    <row r="80" spans="1:6" ht="16.5" x14ac:dyDescent="0.2">
      <c r="A80" s="6">
        <f t="shared" si="4"/>
        <v>70</v>
      </c>
      <c r="B80" s="13"/>
      <c r="E80" s="7">
        <f t="shared" si="5"/>
        <v>0</v>
      </c>
      <c r="F80" s="7" t="s">
        <v>50</v>
      </c>
    </row>
    <row r="81" spans="1:6" ht="16.5" x14ac:dyDescent="0.2">
      <c r="A81" s="6">
        <f t="shared" si="4"/>
        <v>71</v>
      </c>
      <c r="B81" s="13"/>
      <c r="E81" s="7">
        <f t="shared" si="5"/>
        <v>0</v>
      </c>
      <c r="F81" s="7" t="s">
        <v>50</v>
      </c>
    </row>
    <row r="82" spans="1:6" ht="16.5" x14ac:dyDescent="0.2">
      <c r="A82" s="6">
        <f t="shared" si="4"/>
        <v>72</v>
      </c>
      <c r="B82" s="13"/>
      <c r="E82" s="7">
        <f t="shared" si="5"/>
        <v>0</v>
      </c>
      <c r="F82" s="7" t="s">
        <v>50</v>
      </c>
    </row>
    <row r="83" spans="1:6" ht="16.5" x14ac:dyDescent="0.2">
      <c r="A83" s="6">
        <f t="shared" si="4"/>
        <v>73</v>
      </c>
      <c r="B83" s="13"/>
      <c r="E83" s="7">
        <f t="shared" si="5"/>
        <v>0</v>
      </c>
      <c r="F83" s="7" t="s">
        <v>50</v>
      </c>
    </row>
    <row r="84" spans="1:6" ht="16.5" x14ac:dyDescent="0.2">
      <c r="A84" s="6">
        <f t="shared" si="4"/>
        <v>74</v>
      </c>
      <c r="B84" s="13"/>
      <c r="E84" s="7">
        <f t="shared" si="5"/>
        <v>0</v>
      </c>
      <c r="F84" s="7" t="s">
        <v>50</v>
      </c>
    </row>
    <row r="85" spans="1:6" ht="16.5" x14ac:dyDescent="0.2">
      <c r="A85" s="6">
        <f t="shared" si="4"/>
        <v>75</v>
      </c>
      <c r="B85" s="13"/>
      <c r="E85" s="7">
        <f t="shared" si="5"/>
        <v>0</v>
      </c>
      <c r="F85" s="7" t="s">
        <v>50</v>
      </c>
    </row>
    <row r="86" spans="1:6" ht="16.5" x14ac:dyDescent="0.2">
      <c r="A86" s="6">
        <f t="shared" si="4"/>
        <v>76</v>
      </c>
      <c r="B86" s="13"/>
      <c r="E86" s="7">
        <f t="shared" si="5"/>
        <v>0</v>
      </c>
      <c r="F86" s="7" t="s">
        <v>50</v>
      </c>
    </row>
    <row r="87" spans="1:6" ht="16.5" x14ac:dyDescent="0.2">
      <c r="A87" s="6">
        <f t="shared" si="4"/>
        <v>77</v>
      </c>
      <c r="B87" s="13"/>
      <c r="E87" s="7">
        <f t="shared" si="5"/>
        <v>0</v>
      </c>
      <c r="F87" s="7" t="s">
        <v>50</v>
      </c>
    </row>
    <row r="88" spans="1:6" ht="16.5" x14ac:dyDescent="0.2">
      <c r="A88" s="6">
        <f t="shared" si="4"/>
        <v>78</v>
      </c>
      <c r="B88" s="13"/>
      <c r="E88" s="7">
        <f t="shared" si="5"/>
        <v>0</v>
      </c>
      <c r="F88" s="7" t="s">
        <v>50</v>
      </c>
    </row>
    <row r="89" spans="1:6" ht="16.5" x14ac:dyDescent="0.2">
      <c r="A89" s="6">
        <f t="shared" si="4"/>
        <v>79</v>
      </c>
      <c r="B89" s="13"/>
      <c r="E89" s="7">
        <f t="shared" si="5"/>
        <v>0</v>
      </c>
      <c r="F89" s="7" t="s">
        <v>50</v>
      </c>
    </row>
    <row r="90" spans="1:6" ht="16.5" x14ac:dyDescent="0.2">
      <c r="A90" s="6">
        <f t="shared" si="4"/>
        <v>80</v>
      </c>
      <c r="B90" s="13"/>
      <c r="E90" s="7">
        <f t="shared" si="5"/>
        <v>0</v>
      </c>
      <c r="F90" s="7" t="s">
        <v>50</v>
      </c>
    </row>
    <row r="91" spans="1:6" ht="16.5" x14ac:dyDescent="0.2">
      <c r="A91" s="6">
        <f t="shared" si="4"/>
        <v>81</v>
      </c>
      <c r="B91" s="13"/>
      <c r="E91" s="7">
        <f t="shared" si="5"/>
        <v>0</v>
      </c>
      <c r="F91" s="7" t="s">
        <v>50</v>
      </c>
    </row>
    <row r="92" spans="1:6" ht="16.5" x14ac:dyDescent="0.2">
      <c r="A92" s="6">
        <f t="shared" si="4"/>
        <v>82</v>
      </c>
      <c r="B92" s="13"/>
      <c r="E92" s="7">
        <f t="shared" si="5"/>
        <v>0</v>
      </c>
      <c r="F92" s="7" t="s">
        <v>50</v>
      </c>
    </row>
    <row r="93" spans="1:6" ht="16.5" x14ac:dyDescent="0.2">
      <c r="A93" s="6">
        <f t="shared" si="4"/>
        <v>83</v>
      </c>
      <c r="B93" s="13"/>
      <c r="E93" s="7">
        <f t="shared" si="5"/>
        <v>0</v>
      </c>
      <c r="F93" s="7" t="s">
        <v>50</v>
      </c>
    </row>
    <row r="94" spans="1:6" ht="16.5" x14ac:dyDescent="0.2">
      <c r="A94" s="6">
        <f t="shared" si="4"/>
        <v>84</v>
      </c>
      <c r="B94" s="13"/>
      <c r="E94" s="7">
        <f t="shared" si="5"/>
        <v>0</v>
      </c>
      <c r="F94" s="7" t="s">
        <v>50</v>
      </c>
    </row>
    <row r="95" spans="1:6" ht="16.5" x14ac:dyDescent="0.2">
      <c r="A95" s="6">
        <f t="shared" si="4"/>
        <v>85</v>
      </c>
      <c r="B95" s="13"/>
      <c r="E95" s="7">
        <f t="shared" si="5"/>
        <v>0</v>
      </c>
      <c r="F95" s="7" t="s">
        <v>50</v>
      </c>
    </row>
    <row r="96" spans="1:6" ht="16.5" x14ac:dyDescent="0.2">
      <c r="A96" s="6">
        <f t="shared" si="4"/>
        <v>86</v>
      </c>
      <c r="B96" s="13"/>
      <c r="E96" s="7">
        <f t="shared" si="5"/>
        <v>0</v>
      </c>
      <c r="F96" s="7" t="s">
        <v>50</v>
      </c>
    </row>
    <row r="97" spans="1:6" ht="16.5" x14ac:dyDescent="0.2">
      <c r="A97" s="6">
        <f t="shared" si="4"/>
        <v>87</v>
      </c>
      <c r="B97" s="13"/>
      <c r="E97" s="7">
        <f t="shared" si="5"/>
        <v>0</v>
      </c>
      <c r="F97" s="7" t="s">
        <v>50</v>
      </c>
    </row>
    <row r="98" spans="1:6" ht="16.5" x14ac:dyDescent="0.2">
      <c r="A98" s="6">
        <f t="shared" si="4"/>
        <v>88</v>
      </c>
      <c r="B98" s="13"/>
      <c r="E98" s="7">
        <f t="shared" si="5"/>
        <v>0</v>
      </c>
      <c r="F98" s="7" t="s">
        <v>50</v>
      </c>
    </row>
    <row r="99" spans="1:6" ht="16.5" x14ac:dyDescent="0.2">
      <c r="A99" s="6">
        <f t="shared" si="4"/>
        <v>89</v>
      </c>
      <c r="B99" s="13"/>
      <c r="E99" s="7">
        <f t="shared" si="5"/>
        <v>0</v>
      </c>
      <c r="F99" s="7" t="s">
        <v>50</v>
      </c>
    </row>
    <row r="100" spans="1:6" ht="16.5" x14ac:dyDescent="0.2">
      <c r="A100" s="6">
        <f t="shared" si="4"/>
        <v>90</v>
      </c>
      <c r="B100" s="13"/>
      <c r="E100" s="7">
        <f t="shared" si="5"/>
        <v>0</v>
      </c>
      <c r="F100" s="7" t="s">
        <v>50</v>
      </c>
    </row>
    <row r="101" spans="1:6" ht="16.5" x14ac:dyDescent="0.2">
      <c r="A101" s="6">
        <f t="shared" si="4"/>
        <v>91</v>
      </c>
      <c r="B101" s="13"/>
      <c r="E101" s="7">
        <f t="shared" si="5"/>
        <v>0</v>
      </c>
      <c r="F101" s="7" t="s">
        <v>50</v>
      </c>
    </row>
    <row r="102" spans="1:6" ht="16.5" x14ac:dyDescent="0.2">
      <c r="A102" s="6">
        <f t="shared" si="4"/>
        <v>92</v>
      </c>
      <c r="B102" s="13"/>
      <c r="E102" s="7">
        <f t="shared" ref="E102" si="6">IF(F102="J",IF(A102&lt;6,55-A102*5,IF(A102&lt;35,35-A102,0)),0)</f>
        <v>0</v>
      </c>
      <c r="F102" s="7" t="s">
        <v>50</v>
      </c>
    </row>
  </sheetData>
  <conditionalFormatting sqref="A4:A102">
    <cfRule type="cellIs" dxfId="7" priority="2" operator="equal">
      <formula>$A3</formula>
    </cfRule>
  </conditionalFormatting>
  <conditionalFormatting sqref="F4:F102">
    <cfRule type="cellIs" dxfId="6" priority="1" operator="notEqual">
      <formula>"J"</formula>
    </cfRule>
  </conditionalFormatting>
  <hyperlinks>
    <hyperlink ref="D5" r:id="rId1" display="https://www.strava.com/activities/3406178034" xr:uid="{00000000-0004-0000-0100-000000000000}"/>
    <hyperlink ref="D6" r:id="rId2" display="https://www.strava.com/activities/3389078914" xr:uid="{00000000-0004-0000-0100-000001000000}"/>
    <hyperlink ref="D7" r:id="rId3" display="https://www.strava.com/activities/3430883514" xr:uid="{00000000-0004-0000-0100-000002000000}"/>
  </hyperlinks>
  <pageMargins left="0.7" right="0.7" top="0.75" bottom="0.75" header="0.3" footer="0.3"/>
  <pageSetup paperSize="9" orientation="portrait" verticalDpi="0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3"/>
  <sheetViews>
    <sheetView workbookViewId="0">
      <selection activeCell="B13" sqref="B13"/>
    </sheetView>
  </sheetViews>
  <sheetFormatPr defaultColWidth="9" defaultRowHeight="14.25" x14ac:dyDescent="0.2"/>
  <cols>
    <col min="1" max="1" width="5.875" style="1" bestFit="1" customWidth="1"/>
    <col min="2" max="2" width="18.625" style="1" customWidth="1"/>
    <col min="3" max="3" width="10.625" style="1" customWidth="1"/>
    <col min="4" max="4" width="10.625" style="28" customWidth="1"/>
    <col min="5" max="6" width="10.625" style="2" customWidth="1"/>
    <col min="7" max="16384" width="9" style="1"/>
  </cols>
  <sheetData>
    <row r="1" spans="1:6" s="3" customFormat="1" ht="15" x14ac:dyDescent="0.2">
      <c r="A1" s="3" t="str">
        <f ca="1">MID(CELL("filename",A1),FIND("]",CELL("filename",A1))+1,255)</f>
        <v>#scc3</v>
      </c>
      <c r="B1" s="3" t="s">
        <v>43</v>
      </c>
      <c r="D1" s="23"/>
      <c r="E1" s="4"/>
      <c r="F1" s="4"/>
    </row>
    <row r="2" spans="1:6" s="3" customFormat="1" ht="15" x14ac:dyDescent="0.2">
      <c r="D2" s="23"/>
      <c r="E2" s="4"/>
      <c r="F2" s="4"/>
    </row>
    <row r="3" spans="1:6" s="22" customFormat="1" ht="15" x14ac:dyDescent="0.2">
      <c r="A3" s="19"/>
      <c r="B3" s="20" t="s">
        <v>46</v>
      </c>
      <c r="C3" s="20" t="s">
        <v>47</v>
      </c>
      <c r="D3" s="29" t="s">
        <v>48</v>
      </c>
      <c r="E3" s="21" t="s">
        <v>49</v>
      </c>
      <c r="F3" s="21" t="s">
        <v>52</v>
      </c>
    </row>
    <row r="4" spans="1:6" ht="16.5" x14ac:dyDescent="0.2">
      <c r="A4" s="6">
        <f>IF(F4="J",A3+1,A3)</f>
        <v>1</v>
      </c>
      <c r="B4" s="10" t="s">
        <v>53</v>
      </c>
      <c r="C4" s="6" t="s">
        <v>18</v>
      </c>
      <c r="D4" s="30">
        <v>1.4437499999999999</v>
      </c>
      <c r="E4" s="7">
        <f t="shared" ref="E4:E67" si="0">IF(F4="J",IF(A4&lt;6,55-A4*5,IF(A4&lt;35,35-A4,0)),0)</f>
        <v>50</v>
      </c>
      <c r="F4" s="7" t="s">
        <v>50</v>
      </c>
    </row>
    <row r="5" spans="1:6" ht="16.5" x14ac:dyDescent="0.2">
      <c r="A5" s="6">
        <f t="shared" ref="A5:A68" si="1">IF(F5="J",A4+1,A4)</f>
        <v>2</v>
      </c>
      <c r="B5" s="10" t="s">
        <v>6</v>
      </c>
      <c r="C5" s="6" t="s">
        <v>19</v>
      </c>
      <c r="D5" s="30">
        <v>1.4631944444444445</v>
      </c>
      <c r="E5" s="7">
        <f t="shared" si="0"/>
        <v>45</v>
      </c>
      <c r="F5" s="7" t="s">
        <v>50</v>
      </c>
    </row>
    <row r="6" spans="1:6" ht="16.5" x14ac:dyDescent="0.2">
      <c r="A6" s="6">
        <f t="shared" si="1"/>
        <v>3</v>
      </c>
      <c r="B6" s="10" t="s">
        <v>0</v>
      </c>
      <c r="C6" s="6" t="s">
        <v>54</v>
      </c>
      <c r="D6" s="30">
        <v>1.4944444444444445</v>
      </c>
      <c r="E6" s="7">
        <f t="shared" si="0"/>
        <v>40</v>
      </c>
      <c r="F6" s="7" t="s">
        <v>50</v>
      </c>
    </row>
    <row r="7" spans="1:6" ht="16.5" x14ac:dyDescent="0.2">
      <c r="A7" s="6">
        <f t="shared" si="1"/>
        <v>4</v>
      </c>
      <c r="B7" s="10" t="s">
        <v>4</v>
      </c>
      <c r="C7" s="6" t="s">
        <v>16</v>
      </c>
      <c r="D7" s="30">
        <v>1.528472222222222</v>
      </c>
      <c r="E7" s="7">
        <f t="shared" si="0"/>
        <v>35</v>
      </c>
      <c r="F7" s="7" t="s">
        <v>50</v>
      </c>
    </row>
    <row r="8" spans="1:6" ht="16.5" x14ac:dyDescent="0.2">
      <c r="A8" s="6">
        <f t="shared" si="1"/>
        <v>5</v>
      </c>
      <c r="B8" s="10" t="s">
        <v>9</v>
      </c>
      <c r="C8" s="6" t="s">
        <v>21</v>
      </c>
      <c r="D8" s="30">
        <v>1.5902777777777777</v>
      </c>
      <c r="E8" s="7">
        <f t="shared" si="0"/>
        <v>30</v>
      </c>
      <c r="F8" s="7" t="s">
        <v>50</v>
      </c>
    </row>
    <row r="9" spans="1:6" ht="16.5" x14ac:dyDescent="0.2">
      <c r="A9" s="6">
        <f t="shared" si="1"/>
        <v>6</v>
      </c>
      <c r="B9" s="10" t="s">
        <v>13</v>
      </c>
      <c r="C9" s="6" t="s">
        <v>22</v>
      </c>
      <c r="D9" s="30">
        <v>1.6472222222222221</v>
      </c>
      <c r="E9" s="7">
        <f t="shared" si="0"/>
        <v>29</v>
      </c>
      <c r="F9" s="7" t="s">
        <v>50</v>
      </c>
    </row>
    <row r="10" spans="1:6" ht="16.5" x14ac:dyDescent="0.2">
      <c r="A10" s="6">
        <f t="shared" si="1"/>
        <v>7</v>
      </c>
      <c r="B10" s="10" t="s">
        <v>55</v>
      </c>
      <c r="C10" s="6" t="s">
        <v>23</v>
      </c>
      <c r="D10" s="30">
        <v>1.6527777777777777</v>
      </c>
      <c r="E10" s="7">
        <f t="shared" si="0"/>
        <v>28</v>
      </c>
      <c r="F10" s="7" t="s">
        <v>50</v>
      </c>
    </row>
    <row r="11" spans="1:6" ht="16.5" x14ac:dyDescent="0.2">
      <c r="A11" s="6">
        <f t="shared" si="1"/>
        <v>8</v>
      </c>
      <c r="B11" s="10" t="s">
        <v>11</v>
      </c>
      <c r="C11" s="6" t="s">
        <v>23</v>
      </c>
      <c r="D11" s="30">
        <v>1.6576388888888889</v>
      </c>
      <c r="E11" s="7">
        <f t="shared" si="0"/>
        <v>27</v>
      </c>
      <c r="F11" s="7" t="s">
        <v>50</v>
      </c>
    </row>
    <row r="12" spans="1:6" ht="16.5" x14ac:dyDescent="0.2">
      <c r="A12" s="6">
        <f t="shared" si="1"/>
        <v>9</v>
      </c>
      <c r="B12" s="11" t="s">
        <v>24</v>
      </c>
      <c r="C12" s="8" t="s">
        <v>25</v>
      </c>
      <c r="D12" s="30">
        <v>1.6701388888888891</v>
      </c>
      <c r="E12" s="7">
        <f t="shared" si="0"/>
        <v>26</v>
      </c>
      <c r="F12" s="7" t="s">
        <v>50</v>
      </c>
    </row>
    <row r="13" spans="1:6" ht="16.5" x14ac:dyDescent="0.2">
      <c r="A13" s="6">
        <f t="shared" si="1"/>
        <v>10</v>
      </c>
      <c r="B13" s="11" t="s">
        <v>56</v>
      </c>
      <c r="C13" s="8" t="s">
        <v>26</v>
      </c>
      <c r="D13" s="30">
        <v>1.7180555555555557</v>
      </c>
      <c r="E13" s="7">
        <f t="shared" si="0"/>
        <v>25</v>
      </c>
      <c r="F13" s="7" t="s">
        <v>50</v>
      </c>
    </row>
    <row r="14" spans="1:6" ht="16.5" x14ac:dyDescent="0.2">
      <c r="A14" s="6">
        <f t="shared" si="1"/>
        <v>11</v>
      </c>
      <c r="B14" s="11" t="s">
        <v>67</v>
      </c>
      <c r="C14" s="8" t="s">
        <v>107</v>
      </c>
      <c r="D14" s="36">
        <v>1.8222222222222222</v>
      </c>
      <c r="E14" s="7">
        <f t="shared" si="0"/>
        <v>24</v>
      </c>
      <c r="F14" s="7" t="s">
        <v>50</v>
      </c>
    </row>
    <row r="15" spans="1:6" ht="16.5" x14ac:dyDescent="0.2">
      <c r="A15" s="6">
        <f t="shared" si="1"/>
        <v>12</v>
      </c>
      <c r="B15" s="11" t="s">
        <v>105</v>
      </c>
      <c r="C15" s="8" t="s">
        <v>106</v>
      </c>
      <c r="D15" s="36">
        <v>1.8451388888888889</v>
      </c>
      <c r="E15" s="7">
        <f t="shared" si="0"/>
        <v>23</v>
      </c>
      <c r="F15" s="7" t="s">
        <v>50</v>
      </c>
    </row>
    <row r="16" spans="1:6" ht="16.5" x14ac:dyDescent="0.2">
      <c r="A16" s="6">
        <f t="shared" si="1"/>
        <v>12</v>
      </c>
      <c r="B16" s="11" t="s">
        <v>65</v>
      </c>
      <c r="C16" s="8" t="s">
        <v>108</v>
      </c>
      <c r="D16" s="36">
        <v>1.9284722222222221</v>
      </c>
      <c r="E16" s="7">
        <f t="shared" si="0"/>
        <v>0</v>
      </c>
      <c r="F16" s="7" t="s">
        <v>151</v>
      </c>
    </row>
    <row r="17" spans="1:6" ht="16.5" x14ac:dyDescent="0.2">
      <c r="A17" s="6">
        <f t="shared" si="1"/>
        <v>13</v>
      </c>
      <c r="B17" s="11" t="s">
        <v>69</v>
      </c>
      <c r="C17" s="8" t="s">
        <v>149</v>
      </c>
      <c r="D17" s="36">
        <v>1.9395833333333332</v>
      </c>
      <c r="E17" s="7">
        <f t="shared" si="0"/>
        <v>22</v>
      </c>
      <c r="F17" s="7" t="s">
        <v>50</v>
      </c>
    </row>
    <row r="18" spans="1:6" ht="16.5" x14ac:dyDescent="0.2">
      <c r="A18" s="6">
        <f t="shared" si="1"/>
        <v>13</v>
      </c>
      <c r="B18" s="11" t="s">
        <v>74</v>
      </c>
      <c r="C18" s="8" t="s">
        <v>109</v>
      </c>
      <c r="D18" s="36">
        <v>2.2145833333333331</v>
      </c>
      <c r="E18" s="7">
        <f t="shared" si="0"/>
        <v>0</v>
      </c>
      <c r="F18" s="7" t="s">
        <v>151</v>
      </c>
    </row>
    <row r="19" spans="1:6" ht="16.5" x14ac:dyDescent="0.2">
      <c r="A19" s="6">
        <f t="shared" si="1"/>
        <v>13</v>
      </c>
      <c r="B19" s="11" t="s">
        <v>72</v>
      </c>
      <c r="C19" s="8" t="s">
        <v>150</v>
      </c>
      <c r="D19" s="40">
        <v>2.2604166666666665</v>
      </c>
      <c r="E19" s="7">
        <f t="shared" si="0"/>
        <v>0</v>
      </c>
      <c r="F19" s="7" t="s">
        <v>151</v>
      </c>
    </row>
    <row r="20" spans="1:6" ht="16.5" x14ac:dyDescent="0.2">
      <c r="A20" s="6">
        <f t="shared" si="1"/>
        <v>14</v>
      </c>
      <c r="B20" s="11" t="s">
        <v>77</v>
      </c>
      <c r="C20" s="8" t="s">
        <v>110</v>
      </c>
      <c r="D20" s="40">
        <v>4.1736111111111113E-2</v>
      </c>
      <c r="E20" s="7">
        <f t="shared" si="0"/>
        <v>21</v>
      </c>
      <c r="F20" s="7" t="s">
        <v>50</v>
      </c>
    </row>
    <row r="21" spans="1:6" ht="16.5" x14ac:dyDescent="0.2">
      <c r="A21" s="6">
        <f t="shared" si="1"/>
        <v>14</v>
      </c>
      <c r="B21" s="11" t="s">
        <v>76</v>
      </c>
      <c r="C21" s="8" t="s">
        <v>111</v>
      </c>
      <c r="D21" s="40">
        <v>4.2025462962962966E-2</v>
      </c>
      <c r="E21" s="7">
        <f t="shared" si="0"/>
        <v>0</v>
      </c>
      <c r="F21" s="7" t="s">
        <v>151</v>
      </c>
    </row>
    <row r="22" spans="1:6" ht="16.5" x14ac:dyDescent="0.2">
      <c r="A22" s="6">
        <f t="shared" si="1"/>
        <v>14</v>
      </c>
      <c r="B22" s="11" t="s">
        <v>78</v>
      </c>
      <c r="C22" s="8" t="s">
        <v>112</v>
      </c>
      <c r="D22" s="40">
        <v>7.6840277777777785E-2</v>
      </c>
      <c r="E22" s="7">
        <f t="shared" si="0"/>
        <v>0</v>
      </c>
      <c r="F22" s="7" t="s">
        <v>151</v>
      </c>
    </row>
    <row r="23" spans="1:6" ht="16.5" x14ac:dyDescent="0.2">
      <c r="A23" s="6">
        <f t="shared" si="1"/>
        <v>15</v>
      </c>
      <c r="B23" s="11"/>
      <c r="C23" s="8"/>
      <c r="D23" s="26"/>
      <c r="E23" s="7">
        <f t="shared" si="0"/>
        <v>20</v>
      </c>
      <c r="F23" s="7" t="s">
        <v>50</v>
      </c>
    </row>
    <row r="24" spans="1:6" ht="16.5" x14ac:dyDescent="0.2">
      <c r="A24" s="6">
        <f t="shared" si="1"/>
        <v>16</v>
      </c>
      <c r="B24" s="11"/>
      <c r="C24" s="8"/>
      <c r="D24" s="26"/>
      <c r="E24" s="7">
        <f t="shared" si="0"/>
        <v>19</v>
      </c>
      <c r="F24" s="7" t="s">
        <v>50</v>
      </c>
    </row>
    <row r="25" spans="1:6" ht="16.5" x14ac:dyDescent="0.2">
      <c r="A25" s="6">
        <f t="shared" si="1"/>
        <v>17</v>
      </c>
      <c r="B25" s="11"/>
      <c r="C25" s="8"/>
      <c r="D25" s="26"/>
      <c r="E25" s="7">
        <f t="shared" si="0"/>
        <v>18</v>
      </c>
      <c r="F25" s="7" t="s">
        <v>50</v>
      </c>
    </row>
    <row r="26" spans="1:6" ht="16.5" x14ac:dyDescent="0.2">
      <c r="A26" s="6">
        <f t="shared" si="1"/>
        <v>18</v>
      </c>
      <c r="B26" s="11"/>
      <c r="C26" s="8"/>
      <c r="D26" s="26"/>
      <c r="E26" s="7">
        <f t="shared" si="0"/>
        <v>17</v>
      </c>
      <c r="F26" s="7" t="s">
        <v>50</v>
      </c>
    </row>
    <row r="27" spans="1:6" ht="16.5" x14ac:dyDescent="0.2">
      <c r="A27" s="6">
        <f t="shared" si="1"/>
        <v>19</v>
      </c>
      <c r="B27" s="11"/>
      <c r="C27" s="8"/>
      <c r="D27" s="26"/>
      <c r="E27" s="7">
        <f t="shared" si="0"/>
        <v>16</v>
      </c>
      <c r="F27" s="7" t="s">
        <v>50</v>
      </c>
    </row>
    <row r="28" spans="1:6" ht="16.5" x14ac:dyDescent="0.2">
      <c r="A28" s="6">
        <f t="shared" si="1"/>
        <v>20</v>
      </c>
      <c r="B28" s="11"/>
      <c r="C28" s="8"/>
      <c r="D28" s="26"/>
      <c r="E28" s="7">
        <f t="shared" si="0"/>
        <v>15</v>
      </c>
      <c r="F28" s="7" t="s">
        <v>50</v>
      </c>
    </row>
    <row r="29" spans="1:6" ht="16.5" x14ac:dyDescent="0.2">
      <c r="A29" s="6">
        <f t="shared" si="1"/>
        <v>21</v>
      </c>
      <c r="B29" s="12"/>
      <c r="C29" s="5"/>
      <c r="D29" s="27"/>
      <c r="E29" s="7">
        <f t="shared" si="0"/>
        <v>14</v>
      </c>
      <c r="F29" s="7" t="s">
        <v>50</v>
      </c>
    </row>
    <row r="30" spans="1:6" ht="16.5" x14ac:dyDescent="0.2">
      <c r="A30" s="6">
        <f t="shared" si="1"/>
        <v>22</v>
      </c>
      <c r="B30" s="12"/>
      <c r="C30" s="5"/>
      <c r="D30" s="27"/>
      <c r="E30" s="7">
        <f t="shared" si="0"/>
        <v>13</v>
      </c>
      <c r="F30" s="7" t="s">
        <v>50</v>
      </c>
    </row>
    <row r="31" spans="1:6" ht="16.5" x14ac:dyDescent="0.2">
      <c r="A31" s="6">
        <f t="shared" si="1"/>
        <v>23</v>
      </c>
      <c r="B31" s="12"/>
      <c r="C31" s="5"/>
      <c r="D31" s="27"/>
      <c r="E31" s="7">
        <f t="shared" si="0"/>
        <v>12</v>
      </c>
      <c r="F31" s="7" t="s">
        <v>50</v>
      </c>
    </row>
    <row r="32" spans="1:6" ht="16.5" x14ac:dyDescent="0.2">
      <c r="A32" s="6">
        <f t="shared" si="1"/>
        <v>24</v>
      </c>
      <c r="B32" s="12"/>
      <c r="C32" s="5"/>
      <c r="D32" s="27"/>
      <c r="E32" s="7">
        <f t="shared" si="0"/>
        <v>11</v>
      </c>
      <c r="F32" s="7" t="s">
        <v>50</v>
      </c>
    </row>
    <row r="33" spans="1:6" ht="16.5" x14ac:dyDescent="0.2">
      <c r="A33" s="6">
        <f t="shared" si="1"/>
        <v>25</v>
      </c>
      <c r="B33" s="12"/>
      <c r="C33" s="5"/>
      <c r="D33" s="27"/>
      <c r="E33" s="7">
        <f t="shared" si="0"/>
        <v>10</v>
      </c>
      <c r="F33" s="7" t="s">
        <v>50</v>
      </c>
    </row>
    <row r="34" spans="1:6" ht="16.5" x14ac:dyDescent="0.2">
      <c r="A34" s="6">
        <f t="shared" si="1"/>
        <v>26</v>
      </c>
      <c r="B34" s="12"/>
      <c r="C34" s="5"/>
      <c r="D34" s="27"/>
      <c r="E34" s="7">
        <f t="shared" si="0"/>
        <v>9</v>
      </c>
      <c r="F34" s="7" t="s">
        <v>50</v>
      </c>
    </row>
    <row r="35" spans="1:6" ht="16.5" x14ac:dyDescent="0.2">
      <c r="A35" s="6">
        <f t="shared" si="1"/>
        <v>27</v>
      </c>
      <c r="B35" s="12"/>
      <c r="C35" s="5"/>
      <c r="D35" s="27"/>
      <c r="E35" s="7">
        <f t="shared" si="0"/>
        <v>8</v>
      </c>
      <c r="F35" s="7" t="s">
        <v>50</v>
      </c>
    </row>
    <row r="36" spans="1:6" ht="16.5" x14ac:dyDescent="0.2">
      <c r="A36" s="6">
        <f t="shared" si="1"/>
        <v>28</v>
      </c>
      <c r="B36" s="12"/>
      <c r="C36" s="5"/>
      <c r="D36" s="27"/>
      <c r="E36" s="7">
        <f t="shared" si="0"/>
        <v>7</v>
      </c>
      <c r="F36" s="7" t="s">
        <v>50</v>
      </c>
    </row>
    <row r="37" spans="1:6" ht="16.5" x14ac:dyDescent="0.2">
      <c r="A37" s="6">
        <f t="shared" si="1"/>
        <v>29</v>
      </c>
      <c r="B37" s="12"/>
      <c r="C37" s="5"/>
      <c r="D37" s="27"/>
      <c r="E37" s="7">
        <f t="shared" si="0"/>
        <v>6</v>
      </c>
      <c r="F37" s="7" t="s">
        <v>50</v>
      </c>
    </row>
    <row r="38" spans="1:6" ht="16.5" x14ac:dyDescent="0.2">
      <c r="A38" s="6">
        <f t="shared" si="1"/>
        <v>30</v>
      </c>
      <c r="B38" s="12"/>
      <c r="C38" s="5"/>
      <c r="D38" s="27"/>
      <c r="E38" s="7">
        <f t="shared" si="0"/>
        <v>5</v>
      </c>
      <c r="F38" s="7" t="s">
        <v>50</v>
      </c>
    </row>
    <row r="39" spans="1:6" ht="16.5" x14ac:dyDescent="0.2">
      <c r="A39" s="6">
        <f t="shared" si="1"/>
        <v>31</v>
      </c>
      <c r="B39" s="12"/>
      <c r="C39" s="5"/>
      <c r="D39" s="27"/>
      <c r="E39" s="7">
        <f t="shared" si="0"/>
        <v>4</v>
      </c>
      <c r="F39" s="7" t="s">
        <v>50</v>
      </c>
    </row>
    <row r="40" spans="1:6" ht="16.5" x14ac:dyDescent="0.2">
      <c r="A40" s="6">
        <f t="shared" si="1"/>
        <v>32</v>
      </c>
      <c r="B40" s="12"/>
      <c r="C40" s="5"/>
      <c r="D40" s="27"/>
      <c r="E40" s="7">
        <f t="shared" si="0"/>
        <v>3</v>
      </c>
      <c r="F40" s="7" t="s">
        <v>50</v>
      </c>
    </row>
    <row r="41" spans="1:6" ht="16.5" x14ac:dyDescent="0.2">
      <c r="A41" s="6">
        <f t="shared" si="1"/>
        <v>33</v>
      </c>
      <c r="B41" s="12"/>
      <c r="C41" s="5"/>
      <c r="D41" s="27"/>
      <c r="E41" s="7">
        <f t="shared" si="0"/>
        <v>2</v>
      </c>
      <c r="F41" s="7" t="s">
        <v>50</v>
      </c>
    </row>
    <row r="42" spans="1:6" ht="16.5" x14ac:dyDescent="0.2">
      <c r="A42" s="6">
        <f t="shared" si="1"/>
        <v>34</v>
      </c>
      <c r="B42" s="12"/>
      <c r="C42" s="5"/>
      <c r="D42" s="27"/>
      <c r="E42" s="7">
        <f t="shared" si="0"/>
        <v>1</v>
      </c>
      <c r="F42" s="7" t="s">
        <v>50</v>
      </c>
    </row>
    <row r="43" spans="1:6" ht="16.5" x14ac:dyDescent="0.2">
      <c r="A43" s="6">
        <f t="shared" si="1"/>
        <v>35</v>
      </c>
      <c r="B43" s="13"/>
      <c r="E43" s="7">
        <f t="shared" si="0"/>
        <v>0</v>
      </c>
      <c r="F43" s="7" t="s">
        <v>50</v>
      </c>
    </row>
    <row r="44" spans="1:6" ht="16.5" x14ac:dyDescent="0.2">
      <c r="A44" s="6">
        <f t="shared" si="1"/>
        <v>36</v>
      </c>
      <c r="B44" s="13"/>
      <c r="E44" s="7">
        <f t="shared" si="0"/>
        <v>0</v>
      </c>
      <c r="F44" s="7" t="s">
        <v>50</v>
      </c>
    </row>
    <row r="45" spans="1:6" ht="16.5" x14ac:dyDescent="0.2">
      <c r="A45" s="6">
        <f t="shared" si="1"/>
        <v>37</v>
      </c>
      <c r="B45" s="13"/>
      <c r="E45" s="7">
        <f t="shared" si="0"/>
        <v>0</v>
      </c>
      <c r="F45" s="7" t="s">
        <v>50</v>
      </c>
    </row>
    <row r="46" spans="1:6" ht="16.5" x14ac:dyDescent="0.2">
      <c r="A46" s="6">
        <f t="shared" si="1"/>
        <v>38</v>
      </c>
      <c r="B46" s="13"/>
      <c r="E46" s="7">
        <f t="shared" si="0"/>
        <v>0</v>
      </c>
      <c r="F46" s="7" t="s">
        <v>50</v>
      </c>
    </row>
    <row r="47" spans="1:6" ht="16.5" x14ac:dyDescent="0.2">
      <c r="A47" s="6">
        <f t="shared" si="1"/>
        <v>39</v>
      </c>
      <c r="B47" s="13"/>
      <c r="E47" s="7">
        <f t="shared" si="0"/>
        <v>0</v>
      </c>
      <c r="F47" s="7" t="s">
        <v>50</v>
      </c>
    </row>
    <row r="48" spans="1:6" ht="16.5" x14ac:dyDescent="0.2">
      <c r="A48" s="6">
        <f t="shared" si="1"/>
        <v>40</v>
      </c>
      <c r="B48" s="13"/>
      <c r="E48" s="7">
        <f t="shared" si="0"/>
        <v>0</v>
      </c>
      <c r="F48" s="7" t="s">
        <v>50</v>
      </c>
    </row>
    <row r="49" spans="1:6" ht="16.5" x14ac:dyDescent="0.2">
      <c r="A49" s="6">
        <f t="shared" si="1"/>
        <v>41</v>
      </c>
      <c r="B49" s="13"/>
      <c r="E49" s="7">
        <f t="shared" si="0"/>
        <v>0</v>
      </c>
      <c r="F49" s="7" t="s">
        <v>50</v>
      </c>
    </row>
    <row r="50" spans="1:6" ht="16.5" x14ac:dyDescent="0.2">
      <c r="A50" s="6">
        <f t="shared" si="1"/>
        <v>42</v>
      </c>
      <c r="B50" s="13"/>
      <c r="E50" s="7">
        <f t="shared" si="0"/>
        <v>0</v>
      </c>
      <c r="F50" s="7" t="s">
        <v>50</v>
      </c>
    </row>
    <row r="51" spans="1:6" ht="16.5" x14ac:dyDescent="0.2">
      <c r="A51" s="6">
        <f t="shared" si="1"/>
        <v>43</v>
      </c>
      <c r="B51" s="13"/>
      <c r="E51" s="7">
        <f t="shared" si="0"/>
        <v>0</v>
      </c>
      <c r="F51" s="7" t="s">
        <v>50</v>
      </c>
    </row>
    <row r="52" spans="1:6" ht="16.5" x14ac:dyDescent="0.2">
      <c r="A52" s="6">
        <f t="shared" si="1"/>
        <v>44</v>
      </c>
      <c r="B52" s="13"/>
      <c r="E52" s="7">
        <f t="shared" si="0"/>
        <v>0</v>
      </c>
      <c r="F52" s="7" t="s">
        <v>50</v>
      </c>
    </row>
    <row r="53" spans="1:6" ht="16.5" x14ac:dyDescent="0.2">
      <c r="A53" s="6">
        <f t="shared" si="1"/>
        <v>45</v>
      </c>
      <c r="B53" s="13"/>
      <c r="E53" s="7">
        <f t="shared" si="0"/>
        <v>0</v>
      </c>
      <c r="F53" s="7" t="s">
        <v>50</v>
      </c>
    </row>
    <row r="54" spans="1:6" ht="16.5" x14ac:dyDescent="0.2">
      <c r="A54" s="6">
        <f t="shared" si="1"/>
        <v>46</v>
      </c>
      <c r="B54" s="13"/>
      <c r="E54" s="7">
        <f t="shared" si="0"/>
        <v>0</v>
      </c>
      <c r="F54" s="7" t="s">
        <v>50</v>
      </c>
    </row>
    <row r="55" spans="1:6" ht="16.5" x14ac:dyDescent="0.2">
      <c r="A55" s="6">
        <f t="shared" si="1"/>
        <v>47</v>
      </c>
      <c r="B55" s="13"/>
      <c r="E55" s="7">
        <f t="shared" si="0"/>
        <v>0</v>
      </c>
      <c r="F55" s="7" t="s">
        <v>50</v>
      </c>
    </row>
    <row r="56" spans="1:6" ht="16.5" x14ac:dyDescent="0.2">
      <c r="A56" s="6">
        <f t="shared" si="1"/>
        <v>48</v>
      </c>
      <c r="B56" s="13"/>
      <c r="E56" s="7">
        <f t="shared" si="0"/>
        <v>0</v>
      </c>
      <c r="F56" s="7" t="s">
        <v>50</v>
      </c>
    </row>
    <row r="57" spans="1:6" ht="16.5" x14ac:dyDescent="0.2">
      <c r="A57" s="6">
        <f t="shared" si="1"/>
        <v>49</v>
      </c>
      <c r="B57" s="13"/>
      <c r="E57" s="7">
        <f t="shared" si="0"/>
        <v>0</v>
      </c>
      <c r="F57" s="7" t="s">
        <v>50</v>
      </c>
    </row>
    <row r="58" spans="1:6" ht="16.5" x14ac:dyDescent="0.2">
      <c r="A58" s="6">
        <f t="shared" si="1"/>
        <v>50</v>
      </c>
      <c r="B58" s="13"/>
      <c r="E58" s="7">
        <f t="shared" si="0"/>
        <v>0</v>
      </c>
      <c r="F58" s="7" t="s">
        <v>50</v>
      </c>
    </row>
    <row r="59" spans="1:6" ht="16.5" x14ac:dyDescent="0.2">
      <c r="A59" s="6">
        <f t="shared" si="1"/>
        <v>51</v>
      </c>
      <c r="B59" s="13"/>
      <c r="E59" s="7">
        <f t="shared" si="0"/>
        <v>0</v>
      </c>
      <c r="F59" s="7" t="s">
        <v>50</v>
      </c>
    </row>
    <row r="60" spans="1:6" ht="16.5" x14ac:dyDescent="0.2">
      <c r="A60" s="6">
        <f t="shared" si="1"/>
        <v>52</v>
      </c>
      <c r="B60" s="13"/>
      <c r="E60" s="7">
        <f t="shared" si="0"/>
        <v>0</v>
      </c>
      <c r="F60" s="7" t="s">
        <v>50</v>
      </c>
    </row>
    <row r="61" spans="1:6" ht="16.5" x14ac:dyDescent="0.2">
      <c r="A61" s="6">
        <f t="shared" si="1"/>
        <v>53</v>
      </c>
      <c r="B61" s="13"/>
      <c r="E61" s="7">
        <f t="shared" si="0"/>
        <v>0</v>
      </c>
      <c r="F61" s="7" t="s">
        <v>50</v>
      </c>
    </row>
    <row r="62" spans="1:6" ht="16.5" x14ac:dyDescent="0.2">
      <c r="A62" s="6">
        <f t="shared" si="1"/>
        <v>54</v>
      </c>
      <c r="B62" s="13"/>
      <c r="E62" s="7">
        <f t="shared" si="0"/>
        <v>0</v>
      </c>
      <c r="F62" s="7" t="s">
        <v>50</v>
      </c>
    </row>
    <row r="63" spans="1:6" ht="16.5" x14ac:dyDescent="0.2">
      <c r="A63" s="6">
        <f t="shared" si="1"/>
        <v>55</v>
      </c>
      <c r="B63" s="13"/>
      <c r="E63" s="7">
        <f t="shared" si="0"/>
        <v>0</v>
      </c>
      <c r="F63" s="7" t="s">
        <v>50</v>
      </c>
    </row>
    <row r="64" spans="1:6" ht="16.5" x14ac:dyDescent="0.2">
      <c r="A64" s="6">
        <f t="shared" si="1"/>
        <v>56</v>
      </c>
      <c r="B64" s="13"/>
      <c r="E64" s="7">
        <f t="shared" si="0"/>
        <v>0</v>
      </c>
      <c r="F64" s="7" t="s">
        <v>50</v>
      </c>
    </row>
    <row r="65" spans="1:6" ht="16.5" x14ac:dyDescent="0.2">
      <c r="A65" s="6">
        <f t="shared" si="1"/>
        <v>57</v>
      </c>
      <c r="B65" s="13"/>
      <c r="E65" s="7">
        <f t="shared" si="0"/>
        <v>0</v>
      </c>
      <c r="F65" s="7" t="s">
        <v>50</v>
      </c>
    </row>
    <row r="66" spans="1:6" ht="16.5" x14ac:dyDescent="0.2">
      <c r="A66" s="6">
        <f t="shared" si="1"/>
        <v>58</v>
      </c>
      <c r="B66" s="13"/>
      <c r="E66" s="7">
        <f t="shared" si="0"/>
        <v>0</v>
      </c>
      <c r="F66" s="7" t="s">
        <v>50</v>
      </c>
    </row>
    <row r="67" spans="1:6" ht="16.5" x14ac:dyDescent="0.2">
      <c r="A67" s="6">
        <f t="shared" si="1"/>
        <v>59</v>
      </c>
      <c r="B67" s="13"/>
      <c r="E67" s="7">
        <f t="shared" si="0"/>
        <v>0</v>
      </c>
      <c r="F67" s="7" t="s">
        <v>50</v>
      </c>
    </row>
    <row r="68" spans="1:6" ht="16.5" x14ac:dyDescent="0.2">
      <c r="A68" s="6">
        <f t="shared" si="1"/>
        <v>60</v>
      </c>
      <c r="B68" s="13"/>
      <c r="E68" s="7">
        <f t="shared" ref="E68:E103" si="2">IF(F68="J",IF(A68&lt;6,55-A68*5,IF(A68&lt;35,35-A68,0)),0)</f>
        <v>0</v>
      </c>
      <c r="F68" s="7" t="s">
        <v>50</v>
      </c>
    </row>
    <row r="69" spans="1:6" ht="16.5" x14ac:dyDescent="0.2">
      <c r="A69" s="6">
        <f t="shared" ref="A69:A103" si="3">IF(F69="J",A68+1,A68)</f>
        <v>61</v>
      </c>
      <c r="B69" s="13"/>
      <c r="E69" s="7">
        <f t="shared" si="2"/>
        <v>0</v>
      </c>
      <c r="F69" s="7" t="s">
        <v>50</v>
      </c>
    </row>
    <row r="70" spans="1:6" ht="16.5" x14ac:dyDescent="0.2">
      <c r="A70" s="6">
        <f t="shared" si="3"/>
        <v>62</v>
      </c>
      <c r="B70" s="13"/>
      <c r="E70" s="7">
        <f t="shared" si="2"/>
        <v>0</v>
      </c>
      <c r="F70" s="7" t="s">
        <v>50</v>
      </c>
    </row>
    <row r="71" spans="1:6" ht="16.5" x14ac:dyDescent="0.2">
      <c r="A71" s="6">
        <f t="shared" si="3"/>
        <v>63</v>
      </c>
      <c r="B71" s="13"/>
      <c r="E71" s="7">
        <f t="shared" si="2"/>
        <v>0</v>
      </c>
      <c r="F71" s="7" t="s">
        <v>50</v>
      </c>
    </row>
    <row r="72" spans="1:6" ht="16.5" x14ac:dyDescent="0.2">
      <c r="A72" s="6">
        <f t="shared" si="3"/>
        <v>64</v>
      </c>
      <c r="B72" s="13"/>
      <c r="E72" s="7">
        <f t="shared" si="2"/>
        <v>0</v>
      </c>
      <c r="F72" s="7" t="s">
        <v>50</v>
      </c>
    </row>
    <row r="73" spans="1:6" ht="16.5" x14ac:dyDescent="0.2">
      <c r="A73" s="6">
        <f t="shared" si="3"/>
        <v>65</v>
      </c>
      <c r="B73" s="13"/>
      <c r="E73" s="7">
        <f t="shared" si="2"/>
        <v>0</v>
      </c>
      <c r="F73" s="7" t="s">
        <v>50</v>
      </c>
    </row>
    <row r="74" spans="1:6" ht="16.5" x14ac:dyDescent="0.2">
      <c r="A74" s="6">
        <f t="shared" si="3"/>
        <v>66</v>
      </c>
      <c r="B74" s="13"/>
      <c r="E74" s="7">
        <f t="shared" si="2"/>
        <v>0</v>
      </c>
      <c r="F74" s="7" t="s">
        <v>50</v>
      </c>
    </row>
    <row r="75" spans="1:6" ht="16.5" x14ac:dyDescent="0.2">
      <c r="A75" s="6">
        <f t="shared" si="3"/>
        <v>67</v>
      </c>
      <c r="B75" s="13"/>
      <c r="E75" s="7">
        <f t="shared" si="2"/>
        <v>0</v>
      </c>
      <c r="F75" s="7" t="s">
        <v>50</v>
      </c>
    </row>
    <row r="76" spans="1:6" ht="16.5" x14ac:dyDescent="0.2">
      <c r="A76" s="6">
        <f t="shared" si="3"/>
        <v>68</v>
      </c>
      <c r="B76" s="13"/>
      <c r="E76" s="7">
        <f t="shared" si="2"/>
        <v>0</v>
      </c>
      <c r="F76" s="7" t="s">
        <v>50</v>
      </c>
    </row>
    <row r="77" spans="1:6" ht="16.5" x14ac:dyDescent="0.2">
      <c r="A77" s="6">
        <f t="shared" si="3"/>
        <v>69</v>
      </c>
      <c r="B77" s="13"/>
      <c r="E77" s="7">
        <f t="shared" si="2"/>
        <v>0</v>
      </c>
      <c r="F77" s="7" t="s">
        <v>50</v>
      </c>
    </row>
    <row r="78" spans="1:6" ht="16.5" x14ac:dyDescent="0.2">
      <c r="A78" s="6">
        <f t="shared" si="3"/>
        <v>70</v>
      </c>
      <c r="B78" s="13"/>
      <c r="E78" s="7">
        <f t="shared" si="2"/>
        <v>0</v>
      </c>
      <c r="F78" s="7" t="s">
        <v>50</v>
      </c>
    </row>
    <row r="79" spans="1:6" ht="16.5" x14ac:dyDescent="0.2">
      <c r="A79" s="6">
        <f t="shared" si="3"/>
        <v>71</v>
      </c>
      <c r="B79" s="13"/>
      <c r="E79" s="7">
        <f t="shared" si="2"/>
        <v>0</v>
      </c>
      <c r="F79" s="7" t="s">
        <v>50</v>
      </c>
    </row>
    <row r="80" spans="1:6" ht="16.5" x14ac:dyDescent="0.2">
      <c r="A80" s="6">
        <f t="shared" si="3"/>
        <v>72</v>
      </c>
      <c r="B80" s="13"/>
      <c r="E80" s="7">
        <f t="shared" si="2"/>
        <v>0</v>
      </c>
      <c r="F80" s="7" t="s">
        <v>50</v>
      </c>
    </row>
    <row r="81" spans="1:6" ht="16.5" x14ac:dyDescent="0.2">
      <c r="A81" s="6">
        <f t="shared" si="3"/>
        <v>73</v>
      </c>
      <c r="B81" s="13"/>
      <c r="E81" s="7">
        <f t="shared" si="2"/>
        <v>0</v>
      </c>
      <c r="F81" s="7" t="s">
        <v>50</v>
      </c>
    </row>
    <row r="82" spans="1:6" ht="16.5" x14ac:dyDescent="0.2">
      <c r="A82" s="6">
        <f t="shared" si="3"/>
        <v>74</v>
      </c>
      <c r="B82" s="13"/>
      <c r="E82" s="7">
        <f t="shared" si="2"/>
        <v>0</v>
      </c>
      <c r="F82" s="7" t="s">
        <v>50</v>
      </c>
    </row>
    <row r="83" spans="1:6" ht="16.5" x14ac:dyDescent="0.2">
      <c r="A83" s="6">
        <f t="shared" si="3"/>
        <v>75</v>
      </c>
      <c r="B83" s="13"/>
      <c r="E83" s="7">
        <f t="shared" si="2"/>
        <v>0</v>
      </c>
      <c r="F83" s="7" t="s">
        <v>50</v>
      </c>
    </row>
    <row r="84" spans="1:6" ht="16.5" x14ac:dyDescent="0.2">
      <c r="A84" s="6">
        <f t="shared" si="3"/>
        <v>76</v>
      </c>
      <c r="B84" s="13"/>
      <c r="E84" s="7">
        <f t="shared" si="2"/>
        <v>0</v>
      </c>
      <c r="F84" s="7" t="s">
        <v>50</v>
      </c>
    </row>
    <row r="85" spans="1:6" ht="16.5" x14ac:dyDescent="0.2">
      <c r="A85" s="6">
        <f t="shared" si="3"/>
        <v>77</v>
      </c>
      <c r="B85" s="13"/>
      <c r="E85" s="7">
        <f t="shared" si="2"/>
        <v>0</v>
      </c>
      <c r="F85" s="7" t="s">
        <v>50</v>
      </c>
    </row>
    <row r="86" spans="1:6" ht="16.5" x14ac:dyDescent="0.2">
      <c r="A86" s="6">
        <f t="shared" si="3"/>
        <v>78</v>
      </c>
      <c r="B86" s="13"/>
      <c r="E86" s="7">
        <f t="shared" si="2"/>
        <v>0</v>
      </c>
      <c r="F86" s="7" t="s">
        <v>50</v>
      </c>
    </row>
    <row r="87" spans="1:6" ht="16.5" x14ac:dyDescent="0.2">
      <c r="A87" s="6">
        <f t="shared" si="3"/>
        <v>79</v>
      </c>
      <c r="B87" s="13"/>
      <c r="E87" s="7">
        <f t="shared" si="2"/>
        <v>0</v>
      </c>
      <c r="F87" s="7" t="s">
        <v>50</v>
      </c>
    </row>
    <row r="88" spans="1:6" ht="16.5" x14ac:dyDescent="0.2">
      <c r="A88" s="6">
        <f t="shared" si="3"/>
        <v>80</v>
      </c>
      <c r="B88" s="13"/>
      <c r="E88" s="7">
        <f t="shared" si="2"/>
        <v>0</v>
      </c>
      <c r="F88" s="7" t="s">
        <v>50</v>
      </c>
    </row>
    <row r="89" spans="1:6" ht="16.5" x14ac:dyDescent="0.2">
      <c r="A89" s="6">
        <f t="shared" si="3"/>
        <v>81</v>
      </c>
      <c r="B89" s="13"/>
      <c r="E89" s="7">
        <f t="shared" si="2"/>
        <v>0</v>
      </c>
      <c r="F89" s="7" t="s">
        <v>50</v>
      </c>
    </row>
    <row r="90" spans="1:6" ht="16.5" x14ac:dyDescent="0.2">
      <c r="A90" s="6">
        <f t="shared" si="3"/>
        <v>82</v>
      </c>
      <c r="B90" s="13"/>
      <c r="E90" s="7">
        <f t="shared" si="2"/>
        <v>0</v>
      </c>
      <c r="F90" s="7" t="s">
        <v>50</v>
      </c>
    </row>
    <row r="91" spans="1:6" ht="16.5" x14ac:dyDescent="0.2">
      <c r="A91" s="6">
        <f t="shared" si="3"/>
        <v>83</v>
      </c>
      <c r="B91" s="13"/>
      <c r="E91" s="7">
        <f t="shared" si="2"/>
        <v>0</v>
      </c>
      <c r="F91" s="7" t="s">
        <v>50</v>
      </c>
    </row>
    <row r="92" spans="1:6" ht="16.5" x14ac:dyDescent="0.2">
      <c r="A92" s="6">
        <f t="shared" si="3"/>
        <v>84</v>
      </c>
      <c r="B92" s="13"/>
      <c r="E92" s="7">
        <f t="shared" si="2"/>
        <v>0</v>
      </c>
      <c r="F92" s="7" t="s">
        <v>50</v>
      </c>
    </row>
    <row r="93" spans="1:6" ht="16.5" x14ac:dyDescent="0.2">
      <c r="A93" s="6">
        <f t="shared" si="3"/>
        <v>85</v>
      </c>
      <c r="B93" s="13"/>
      <c r="E93" s="7">
        <f t="shared" si="2"/>
        <v>0</v>
      </c>
      <c r="F93" s="7" t="s">
        <v>50</v>
      </c>
    </row>
    <row r="94" spans="1:6" ht="16.5" x14ac:dyDescent="0.2">
      <c r="A94" s="6">
        <f t="shared" si="3"/>
        <v>86</v>
      </c>
      <c r="B94" s="13"/>
      <c r="E94" s="7">
        <f t="shared" si="2"/>
        <v>0</v>
      </c>
      <c r="F94" s="7" t="s">
        <v>50</v>
      </c>
    </row>
    <row r="95" spans="1:6" ht="16.5" x14ac:dyDescent="0.2">
      <c r="A95" s="6">
        <f t="shared" si="3"/>
        <v>87</v>
      </c>
      <c r="B95" s="13"/>
      <c r="E95" s="7">
        <f t="shared" si="2"/>
        <v>0</v>
      </c>
      <c r="F95" s="7" t="s">
        <v>50</v>
      </c>
    </row>
    <row r="96" spans="1:6" ht="16.5" x14ac:dyDescent="0.2">
      <c r="A96" s="6">
        <f t="shared" si="3"/>
        <v>88</v>
      </c>
      <c r="B96" s="13"/>
      <c r="E96" s="7">
        <f t="shared" si="2"/>
        <v>0</v>
      </c>
      <c r="F96" s="7" t="s">
        <v>50</v>
      </c>
    </row>
    <row r="97" spans="1:6" ht="16.5" x14ac:dyDescent="0.2">
      <c r="A97" s="6">
        <f t="shared" si="3"/>
        <v>89</v>
      </c>
      <c r="B97" s="13"/>
      <c r="E97" s="7">
        <f t="shared" si="2"/>
        <v>0</v>
      </c>
      <c r="F97" s="7" t="s">
        <v>50</v>
      </c>
    </row>
    <row r="98" spans="1:6" ht="16.5" x14ac:dyDescent="0.2">
      <c r="A98" s="6">
        <f t="shared" si="3"/>
        <v>90</v>
      </c>
      <c r="B98" s="13"/>
      <c r="E98" s="7">
        <f t="shared" si="2"/>
        <v>0</v>
      </c>
      <c r="F98" s="7" t="s">
        <v>50</v>
      </c>
    </row>
    <row r="99" spans="1:6" ht="16.5" x14ac:dyDescent="0.2">
      <c r="A99" s="6">
        <f t="shared" si="3"/>
        <v>91</v>
      </c>
      <c r="B99" s="13"/>
      <c r="E99" s="7">
        <f t="shared" si="2"/>
        <v>0</v>
      </c>
      <c r="F99" s="7" t="s">
        <v>50</v>
      </c>
    </row>
    <row r="100" spans="1:6" ht="16.5" x14ac:dyDescent="0.2">
      <c r="A100" s="6">
        <f t="shared" si="3"/>
        <v>92</v>
      </c>
      <c r="B100" s="13"/>
      <c r="E100" s="7">
        <f t="shared" si="2"/>
        <v>0</v>
      </c>
      <c r="F100" s="7" t="s">
        <v>50</v>
      </c>
    </row>
    <row r="101" spans="1:6" ht="16.5" x14ac:dyDescent="0.2">
      <c r="A101" s="6">
        <f t="shared" si="3"/>
        <v>93</v>
      </c>
      <c r="B101" s="13"/>
      <c r="E101" s="7">
        <f t="shared" si="2"/>
        <v>0</v>
      </c>
      <c r="F101" s="7" t="s">
        <v>50</v>
      </c>
    </row>
    <row r="102" spans="1:6" ht="16.5" x14ac:dyDescent="0.2">
      <c r="A102" s="6">
        <f t="shared" si="3"/>
        <v>94</v>
      </c>
      <c r="B102" s="13"/>
      <c r="E102" s="7">
        <f t="shared" si="2"/>
        <v>0</v>
      </c>
      <c r="F102" s="7" t="s">
        <v>50</v>
      </c>
    </row>
    <row r="103" spans="1:6" ht="16.5" x14ac:dyDescent="0.2">
      <c r="A103" s="6">
        <f t="shared" si="3"/>
        <v>95</v>
      </c>
      <c r="B103" s="13"/>
      <c r="E103" s="7">
        <f t="shared" si="2"/>
        <v>0</v>
      </c>
      <c r="F103" s="7" t="s">
        <v>50</v>
      </c>
    </row>
  </sheetData>
  <conditionalFormatting sqref="A4:A103">
    <cfRule type="cellIs" dxfId="5" priority="2" operator="equal">
      <formula>$A3</formula>
    </cfRule>
  </conditionalFormatting>
  <conditionalFormatting sqref="F4:F103">
    <cfRule type="cellIs" dxfId="4" priority="1" operator="notEqual">
      <formula>"J"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topLeftCell="A3" workbookViewId="0">
      <selection activeCell="B22" sqref="B22"/>
    </sheetView>
  </sheetViews>
  <sheetFormatPr defaultColWidth="9" defaultRowHeight="14.25" x14ac:dyDescent="0.2"/>
  <cols>
    <col min="1" max="1" width="5.875" style="1" bestFit="1" customWidth="1"/>
    <col min="2" max="2" width="18.625" style="1" customWidth="1"/>
    <col min="3" max="3" width="10.625" style="1" customWidth="1"/>
    <col min="4" max="4" width="10.625" style="28" customWidth="1"/>
    <col min="5" max="6" width="10.625" style="2" customWidth="1"/>
    <col min="7" max="16384" width="9" style="1"/>
  </cols>
  <sheetData>
    <row r="1" spans="1:6" s="3" customFormat="1" ht="15" x14ac:dyDescent="0.2">
      <c r="A1" s="3" t="str">
        <f ca="1">MID(CELL("filename",A1),FIND("]",CELL("filename",A1))+1,255)</f>
        <v>#scc4</v>
      </c>
      <c r="B1" s="3" t="s">
        <v>44</v>
      </c>
      <c r="D1" s="23"/>
      <c r="E1" s="4"/>
      <c r="F1" s="4"/>
    </row>
    <row r="2" spans="1:6" s="3" customFormat="1" ht="15" x14ac:dyDescent="0.2">
      <c r="D2" s="23"/>
      <c r="E2" s="4"/>
      <c r="F2" s="4"/>
    </row>
    <row r="3" spans="1:6" s="22" customFormat="1" ht="15" x14ac:dyDescent="0.2">
      <c r="A3" s="19"/>
      <c r="B3" s="20" t="s">
        <v>46</v>
      </c>
      <c r="C3" s="20" t="s">
        <v>47</v>
      </c>
      <c r="D3" s="29" t="s">
        <v>48</v>
      </c>
      <c r="E3" s="21" t="s">
        <v>49</v>
      </c>
      <c r="F3" s="21" t="s">
        <v>52</v>
      </c>
    </row>
    <row r="4" spans="1:6" ht="16.5" x14ac:dyDescent="0.2">
      <c r="A4" s="6">
        <f>IF(F4="J",A3+1,A3)</f>
        <v>1</v>
      </c>
      <c r="B4" s="10" t="s">
        <v>53</v>
      </c>
      <c r="C4" s="6" t="s">
        <v>17</v>
      </c>
      <c r="D4" s="30">
        <v>0.85833333333333339</v>
      </c>
      <c r="E4" s="7">
        <f t="shared" ref="E4:E67" si="0">IF(F4="J",IF(A4&lt;6,55-A4*5,IF(A4&lt;35,35-A4,0)),0)</f>
        <v>50</v>
      </c>
      <c r="F4" s="7" t="s">
        <v>50</v>
      </c>
    </row>
    <row r="5" spans="1:6" ht="16.5" x14ac:dyDescent="0.2">
      <c r="A5" s="6">
        <f t="shared" ref="A5:A68" si="1">IF(F5="J",A4+1,A4)</f>
        <v>2</v>
      </c>
      <c r="B5" s="10" t="s">
        <v>0</v>
      </c>
      <c r="C5" s="6" t="s">
        <v>27</v>
      </c>
      <c r="D5" s="30">
        <v>0.8666666666666667</v>
      </c>
      <c r="E5" s="7">
        <f t="shared" si="0"/>
        <v>45</v>
      </c>
      <c r="F5" s="7" t="s">
        <v>50</v>
      </c>
    </row>
    <row r="6" spans="1:6" ht="16.5" x14ac:dyDescent="0.2">
      <c r="A6" s="6">
        <f t="shared" si="1"/>
        <v>3</v>
      </c>
      <c r="B6" s="10" t="s">
        <v>6</v>
      </c>
      <c r="C6" s="6" t="s">
        <v>28</v>
      </c>
      <c r="D6" s="30">
        <v>0.87083333333333324</v>
      </c>
      <c r="E6" s="7">
        <f t="shared" si="0"/>
        <v>40</v>
      </c>
      <c r="F6" s="7" t="s">
        <v>50</v>
      </c>
    </row>
    <row r="7" spans="1:6" ht="16.5" x14ac:dyDescent="0.2">
      <c r="A7" s="6">
        <f t="shared" si="1"/>
        <v>4</v>
      </c>
      <c r="B7" s="10" t="s">
        <v>4</v>
      </c>
      <c r="C7" s="6" t="s">
        <v>29</v>
      </c>
      <c r="D7" s="30">
        <v>0.8881944444444444</v>
      </c>
      <c r="E7" s="7">
        <f t="shared" si="0"/>
        <v>35</v>
      </c>
      <c r="F7" s="7" t="s">
        <v>50</v>
      </c>
    </row>
    <row r="8" spans="1:6" ht="16.5" x14ac:dyDescent="0.2">
      <c r="A8" s="6">
        <f t="shared" si="1"/>
        <v>5</v>
      </c>
      <c r="B8" s="10" t="s">
        <v>9</v>
      </c>
      <c r="C8" s="6" t="s">
        <v>30</v>
      </c>
      <c r="D8" s="30">
        <v>0.91875000000000007</v>
      </c>
      <c r="E8" s="7">
        <f t="shared" si="0"/>
        <v>30</v>
      </c>
      <c r="F8" s="7" t="s">
        <v>50</v>
      </c>
    </row>
    <row r="9" spans="1:6" ht="16.5" x14ac:dyDescent="0.2">
      <c r="A9" s="6">
        <f t="shared" si="1"/>
        <v>6</v>
      </c>
      <c r="B9" s="10" t="s">
        <v>31</v>
      </c>
      <c r="C9" s="6" t="s">
        <v>10</v>
      </c>
      <c r="D9" s="30">
        <v>0.92638888888888893</v>
      </c>
      <c r="E9" s="7">
        <f t="shared" si="0"/>
        <v>29</v>
      </c>
      <c r="F9" s="7" t="s">
        <v>50</v>
      </c>
    </row>
    <row r="10" spans="1:6" ht="16.5" x14ac:dyDescent="0.2">
      <c r="A10" s="6">
        <f t="shared" si="1"/>
        <v>7</v>
      </c>
      <c r="B10" s="10" t="s">
        <v>24</v>
      </c>
      <c r="C10" s="6" t="s">
        <v>12</v>
      </c>
      <c r="D10" s="30">
        <v>0.93888888888888899</v>
      </c>
      <c r="E10" s="7">
        <f t="shared" si="0"/>
        <v>28</v>
      </c>
      <c r="F10" s="7" t="s">
        <v>50</v>
      </c>
    </row>
    <row r="11" spans="1:6" ht="16.5" x14ac:dyDescent="0.2">
      <c r="A11" s="6">
        <f t="shared" si="1"/>
        <v>8</v>
      </c>
      <c r="B11" s="10" t="s">
        <v>13</v>
      </c>
      <c r="C11" s="6" t="s">
        <v>14</v>
      </c>
      <c r="D11" s="30">
        <v>0.94374999999999998</v>
      </c>
      <c r="E11" s="7">
        <f t="shared" si="0"/>
        <v>27</v>
      </c>
      <c r="F11" s="7" t="s">
        <v>50</v>
      </c>
    </row>
    <row r="12" spans="1:6" ht="16.5" x14ac:dyDescent="0.2">
      <c r="A12" s="6">
        <f t="shared" si="1"/>
        <v>8</v>
      </c>
      <c r="B12" s="11" t="s">
        <v>86</v>
      </c>
      <c r="C12" s="8" t="s">
        <v>113</v>
      </c>
      <c r="D12" s="30">
        <v>0.95624999999999993</v>
      </c>
      <c r="E12" s="7">
        <f t="shared" si="0"/>
        <v>0</v>
      </c>
      <c r="F12" s="7" t="s">
        <v>151</v>
      </c>
    </row>
    <row r="13" spans="1:6" ht="16.5" x14ac:dyDescent="0.2">
      <c r="A13" s="6">
        <f t="shared" si="1"/>
        <v>9</v>
      </c>
      <c r="B13" s="11" t="s">
        <v>55</v>
      </c>
      <c r="C13" s="8" t="s">
        <v>114</v>
      </c>
      <c r="D13" s="30">
        <v>0.96250000000000002</v>
      </c>
      <c r="E13" s="7">
        <f t="shared" si="0"/>
        <v>26</v>
      </c>
      <c r="F13" s="7" t="s">
        <v>50</v>
      </c>
    </row>
    <row r="14" spans="1:6" ht="16.5" x14ac:dyDescent="0.2">
      <c r="A14" s="6">
        <f t="shared" si="1"/>
        <v>10</v>
      </c>
      <c r="B14" s="11" t="s">
        <v>11</v>
      </c>
      <c r="C14" s="8" t="s">
        <v>115</v>
      </c>
      <c r="D14" s="26" t="s">
        <v>116</v>
      </c>
      <c r="E14" s="7">
        <f t="shared" si="0"/>
        <v>25</v>
      </c>
      <c r="F14" s="7" t="s">
        <v>50</v>
      </c>
    </row>
    <row r="15" spans="1:6" ht="16.5" x14ac:dyDescent="0.2">
      <c r="A15" s="6">
        <f t="shared" si="1"/>
        <v>11</v>
      </c>
      <c r="B15" s="11" t="s">
        <v>60</v>
      </c>
      <c r="C15" s="8" t="s">
        <v>117</v>
      </c>
      <c r="D15" s="26" t="s">
        <v>118</v>
      </c>
      <c r="E15" s="7">
        <f t="shared" si="0"/>
        <v>24</v>
      </c>
      <c r="F15" s="7" t="s">
        <v>50</v>
      </c>
    </row>
    <row r="16" spans="1:6" ht="16.5" x14ac:dyDescent="0.2">
      <c r="A16" s="6">
        <f t="shared" si="1"/>
        <v>12</v>
      </c>
      <c r="B16" s="11" t="s">
        <v>67</v>
      </c>
      <c r="C16" s="8" t="s">
        <v>119</v>
      </c>
      <c r="D16" s="36">
        <v>1.0173611111111112</v>
      </c>
      <c r="E16" s="7">
        <f t="shared" si="0"/>
        <v>23</v>
      </c>
      <c r="F16" s="7" t="s">
        <v>50</v>
      </c>
    </row>
    <row r="17" spans="1:6" ht="16.5" x14ac:dyDescent="0.2">
      <c r="A17" s="6">
        <f t="shared" si="1"/>
        <v>13</v>
      </c>
      <c r="B17" s="11" t="s">
        <v>120</v>
      </c>
      <c r="C17" s="8" t="s">
        <v>121</v>
      </c>
      <c r="D17" s="36">
        <v>1.0645833333333334</v>
      </c>
      <c r="E17" s="7">
        <f t="shared" si="0"/>
        <v>22</v>
      </c>
      <c r="F17" s="7" t="s">
        <v>50</v>
      </c>
    </row>
    <row r="18" spans="1:6" ht="16.5" x14ac:dyDescent="0.2">
      <c r="A18" s="6">
        <f t="shared" si="1"/>
        <v>14</v>
      </c>
      <c r="B18" s="11" t="s">
        <v>122</v>
      </c>
      <c r="C18" s="8" t="s">
        <v>123</v>
      </c>
      <c r="D18" s="36">
        <v>1.0708333333333333</v>
      </c>
      <c r="E18" s="7">
        <f t="shared" si="0"/>
        <v>21</v>
      </c>
      <c r="F18" s="7" t="s">
        <v>50</v>
      </c>
    </row>
    <row r="19" spans="1:6" ht="16.5" x14ac:dyDescent="0.2">
      <c r="A19" s="6">
        <f t="shared" si="1"/>
        <v>14</v>
      </c>
      <c r="B19" s="11" t="s">
        <v>65</v>
      </c>
      <c r="C19" s="8" t="s">
        <v>124</v>
      </c>
      <c r="D19" s="36">
        <v>1.0993055555555555</v>
      </c>
      <c r="E19" s="7">
        <f t="shared" si="0"/>
        <v>0</v>
      </c>
      <c r="F19" s="7" t="s">
        <v>151</v>
      </c>
    </row>
    <row r="20" spans="1:6" ht="16.5" x14ac:dyDescent="0.2">
      <c r="A20" s="6">
        <f t="shared" si="1"/>
        <v>15</v>
      </c>
      <c r="B20" s="11" t="s">
        <v>125</v>
      </c>
      <c r="C20" s="8" t="s">
        <v>126</v>
      </c>
      <c r="D20" s="36">
        <v>1.1187500000000001</v>
      </c>
      <c r="E20" s="7">
        <f t="shared" si="0"/>
        <v>20</v>
      </c>
      <c r="F20" s="7" t="s">
        <v>50</v>
      </c>
    </row>
    <row r="21" spans="1:6" ht="16.5" x14ac:dyDescent="0.2">
      <c r="A21" s="6">
        <f t="shared" si="1"/>
        <v>16</v>
      </c>
      <c r="B21" s="11" t="s">
        <v>56</v>
      </c>
      <c r="C21" s="8" t="s">
        <v>127</v>
      </c>
      <c r="D21" s="36">
        <v>1.1236111111111111</v>
      </c>
      <c r="E21" s="7">
        <f t="shared" si="0"/>
        <v>19</v>
      </c>
      <c r="F21" s="7" t="s">
        <v>50</v>
      </c>
    </row>
    <row r="22" spans="1:6" ht="16.5" x14ac:dyDescent="0.2">
      <c r="A22" s="6">
        <f t="shared" si="1"/>
        <v>17</v>
      </c>
      <c r="B22" s="11" t="s">
        <v>128</v>
      </c>
      <c r="C22" s="8" t="s">
        <v>129</v>
      </c>
      <c r="D22" s="36">
        <v>1.1479166666666667</v>
      </c>
      <c r="E22" s="7">
        <f t="shared" si="0"/>
        <v>18</v>
      </c>
      <c r="F22" s="7" t="s">
        <v>50</v>
      </c>
    </row>
    <row r="23" spans="1:6" ht="16.5" x14ac:dyDescent="0.2">
      <c r="A23" s="6">
        <f t="shared" si="1"/>
        <v>18</v>
      </c>
      <c r="B23" s="11" t="s">
        <v>77</v>
      </c>
      <c r="C23" s="8" t="s">
        <v>130</v>
      </c>
      <c r="D23" s="36">
        <v>1.1777777777777778</v>
      </c>
      <c r="E23" s="7">
        <f t="shared" si="0"/>
        <v>17</v>
      </c>
      <c r="F23" s="7" t="s">
        <v>50</v>
      </c>
    </row>
    <row r="24" spans="1:6" ht="16.5" x14ac:dyDescent="0.2">
      <c r="A24" s="6">
        <f t="shared" si="1"/>
        <v>19</v>
      </c>
      <c r="B24" s="11" t="s">
        <v>69</v>
      </c>
      <c r="C24" s="8" t="s">
        <v>130</v>
      </c>
      <c r="D24" s="36">
        <v>1.1777777777777778</v>
      </c>
      <c r="E24" s="7">
        <f t="shared" si="0"/>
        <v>16</v>
      </c>
      <c r="F24" s="7" t="s">
        <v>50</v>
      </c>
    </row>
    <row r="25" spans="1:6" ht="16.5" x14ac:dyDescent="0.2">
      <c r="A25" s="6">
        <f t="shared" si="1"/>
        <v>19</v>
      </c>
      <c r="B25" s="11" t="s">
        <v>78</v>
      </c>
      <c r="C25" s="8" t="s">
        <v>131</v>
      </c>
      <c r="D25" s="36">
        <v>1.3395833333333333</v>
      </c>
      <c r="E25" s="7">
        <f t="shared" si="0"/>
        <v>0</v>
      </c>
      <c r="F25" s="7" t="s">
        <v>151</v>
      </c>
    </row>
    <row r="26" spans="1:6" ht="16.5" x14ac:dyDescent="0.2">
      <c r="A26" s="6">
        <f t="shared" si="1"/>
        <v>19</v>
      </c>
      <c r="B26" s="11" t="s">
        <v>76</v>
      </c>
      <c r="C26" s="8" t="s">
        <v>132</v>
      </c>
      <c r="D26" s="36">
        <v>1.4097222222222223</v>
      </c>
      <c r="E26" s="7">
        <f t="shared" si="0"/>
        <v>0</v>
      </c>
      <c r="F26" s="7" t="s">
        <v>151</v>
      </c>
    </row>
    <row r="27" spans="1:6" ht="16.5" x14ac:dyDescent="0.2">
      <c r="A27" s="6">
        <f t="shared" si="1"/>
        <v>19</v>
      </c>
      <c r="B27" s="11" t="s">
        <v>133</v>
      </c>
      <c r="C27" s="8" t="s">
        <v>134</v>
      </c>
      <c r="D27" s="36">
        <v>1.6659722222222222</v>
      </c>
      <c r="E27" s="7">
        <f t="shared" si="0"/>
        <v>0</v>
      </c>
      <c r="F27" s="7" t="s">
        <v>151</v>
      </c>
    </row>
    <row r="28" spans="1:6" ht="16.5" x14ac:dyDescent="0.2">
      <c r="A28" s="6">
        <f t="shared" si="1"/>
        <v>20</v>
      </c>
      <c r="B28" s="11"/>
      <c r="C28" s="8"/>
      <c r="D28" s="26"/>
      <c r="E28" s="7">
        <f t="shared" si="0"/>
        <v>15</v>
      </c>
      <c r="F28" s="7" t="s">
        <v>50</v>
      </c>
    </row>
    <row r="29" spans="1:6" ht="16.5" x14ac:dyDescent="0.2">
      <c r="A29" s="6">
        <f t="shared" si="1"/>
        <v>21</v>
      </c>
      <c r="B29" s="12"/>
      <c r="C29" s="5"/>
      <c r="D29" s="27"/>
      <c r="E29" s="7">
        <f t="shared" si="0"/>
        <v>14</v>
      </c>
      <c r="F29" s="7" t="s">
        <v>50</v>
      </c>
    </row>
    <row r="30" spans="1:6" ht="16.5" x14ac:dyDescent="0.2">
      <c r="A30" s="6">
        <f t="shared" si="1"/>
        <v>22</v>
      </c>
      <c r="B30" s="12"/>
      <c r="C30" s="5"/>
      <c r="D30" s="27"/>
      <c r="E30" s="7">
        <f t="shared" si="0"/>
        <v>13</v>
      </c>
      <c r="F30" s="7" t="s">
        <v>50</v>
      </c>
    </row>
    <row r="31" spans="1:6" ht="16.5" x14ac:dyDescent="0.2">
      <c r="A31" s="6">
        <f t="shared" si="1"/>
        <v>23</v>
      </c>
      <c r="B31" s="12"/>
      <c r="C31" s="5"/>
      <c r="D31" s="27"/>
      <c r="E31" s="7">
        <f t="shared" si="0"/>
        <v>12</v>
      </c>
      <c r="F31" s="7" t="s">
        <v>50</v>
      </c>
    </row>
    <row r="32" spans="1:6" ht="16.5" x14ac:dyDescent="0.2">
      <c r="A32" s="6">
        <f t="shared" si="1"/>
        <v>24</v>
      </c>
      <c r="B32" s="12"/>
      <c r="C32" s="5"/>
      <c r="D32" s="27"/>
      <c r="E32" s="7">
        <f t="shared" si="0"/>
        <v>11</v>
      </c>
      <c r="F32" s="7" t="s">
        <v>50</v>
      </c>
    </row>
    <row r="33" spans="1:6" ht="16.5" x14ac:dyDescent="0.2">
      <c r="A33" s="6">
        <f t="shared" si="1"/>
        <v>25</v>
      </c>
      <c r="B33" s="12"/>
      <c r="C33" s="5"/>
      <c r="D33" s="27"/>
      <c r="E33" s="7">
        <f t="shared" si="0"/>
        <v>10</v>
      </c>
      <c r="F33" s="7" t="s">
        <v>50</v>
      </c>
    </row>
    <row r="34" spans="1:6" ht="16.5" x14ac:dyDescent="0.2">
      <c r="A34" s="6">
        <f t="shared" si="1"/>
        <v>26</v>
      </c>
      <c r="B34" s="12"/>
      <c r="C34" s="5"/>
      <c r="D34" s="27"/>
      <c r="E34" s="7">
        <f t="shared" si="0"/>
        <v>9</v>
      </c>
      <c r="F34" s="7" t="s">
        <v>50</v>
      </c>
    </row>
    <row r="35" spans="1:6" ht="16.5" x14ac:dyDescent="0.2">
      <c r="A35" s="6">
        <f t="shared" si="1"/>
        <v>27</v>
      </c>
      <c r="B35" s="12"/>
      <c r="C35" s="5"/>
      <c r="D35" s="27"/>
      <c r="E35" s="7">
        <f t="shared" si="0"/>
        <v>8</v>
      </c>
      <c r="F35" s="7" t="s">
        <v>50</v>
      </c>
    </row>
    <row r="36" spans="1:6" ht="16.5" x14ac:dyDescent="0.2">
      <c r="A36" s="6">
        <f t="shared" si="1"/>
        <v>28</v>
      </c>
      <c r="B36" s="12"/>
      <c r="C36" s="5"/>
      <c r="D36" s="27"/>
      <c r="E36" s="7">
        <f t="shared" si="0"/>
        <v>7</v>
      </c>
      <c r="F36" s="7" t="s">
        <v>50</v>
      </c>
    </row>
    <row r="37" spans="1:6" ht="16.5" x14ac:dyDescent="0.2">
      <c r="A37" s="6">
        <f t="shared" si="1"/>
        <v>29</v>
      </c>
      <c r="B37" s="12"/>
      <c r="C37" s="5"/>
      <c r="D37" s="27"/>
      <c r="E37" s="7">
        <f t="shared" si="0"/>
        <v>6</v>
      </c>
      <c r="F37" s="7" t="s">
        <v>50</v>
      </c>
    </row>
    <row r="38" spans="1:6" ht="16.5" x14ac:dyDescent="0.2">
      <c r="A38" s="6">
        <f t="shared" si="1"/>
        <v>30</v>
      </c>
      <c r="B38" s="12"/>
      <c r="C38" s="5"/>
      <c r="D38" s="27"/>
      <c r="E38" s="7">
        <f t="shared" si="0"/>
        <v>5</v>
      </c>
      <c r="F38" s="7" t="s">
        <v>50</v>
      </c>
    </row>
    <row r="39" spans="1:6" ht="16.5" x14ac:dyDescent="0.2">
      <c r="A39" s="6">
        <f t="shared" si="1"/>
        <v>31</v>
      </c>
      <c r="B39" s="12"/>
      <c r="C39" s="5"/>
      <c r="D39" s="27"/>
      <c r="E39" s="7">
        <f t="shared" si="0"/>
        <v>4</v>
      </c>
      <c r="F39" s="7" t="s">
        <v>50</v>
      </c>
    </row>
    <row r="40" spans="1:6" ht="16.5" x14ac:dyDescent="0.2">
      <c r="A40" s="6">
        <f t="shared" si="1"/>
        <v>32</v>
      </c>
      <c r="B40" s="12"/>
      <c r="C40" s="5"/>
      <c r="D40" s="27"/>
      <c r="E40" s="7">
        <f t="shared" si="0"/>
        <v>3</v>
      </c>
      <c r="F40" s="7" t="s">
        <v>50</v>
      </c>
    </row>
    <row r="41" spans="1:6" ht="16.5" x14ac:dyDescent="0.2">
      <c r="A41" s="6">
        <f t="shared" si="1"/>
        <v>33</v>
      </c>
      <c r="B41" s="12"/>
      <c r="C41" s="5"/>
      <c r="D41" s="27"/>
      <c r="E41" s="7">
        <f t="shared" si="0"/>
        <v>2</v>
      </c>
      <c r="F41" s="7" t="s">
        <v>50</v>
      </c>
    </row>
    <row r="42" spans="1:6" ht="16.5" x14ac:dyDescent="0.2">
      <c r="A42" s="6">
        <f t="shared" si="1"/>
        <v>34</v>
      </c>
      <c r="B42" s="12"/>
      <c r="C42" s="5"/>
      <c r="D42" s="27"/>
      <c r="E42" s="7">
        <f t="shared" si="0"/>
        <v>1</v>
      </c>
      <c r="F42" s="7" t="s">
        <v>50</v>
      </c>
    </row>
    <row r="43" spans="1:6" ht="16.5" x14ac:dyDescent="0.2">
      <c r="A43" s="6">
        <f t="shared" si="1"/>
        <v>35</v>
      </c>
      <c r="B43" s="13"/>
      <c r="E43" s="7">
        <f t="shared" si="0"/>
        <v>0</v>
      </c>
      <c r="F43" s="7" t="s">
        <v>50</v>
      </c>
    </row>
    <row r="44" spans="1:6" ht="16.5" x14ac:dyDescent="0.2">
      <c r="A44" s="6">
        <f t="shared" si="1"/>
        <v>36</v>
      </c>
      <c r="B44" s="13"/>
      <c r="E44" s="7">
        <f t="shared" si="0"/>
        <v>0</v>
      </c>
      <c r="F44" s="7" t="s">
        <v>50</v>
      </c>
    </row>
    <row r="45" spans="1:6" ht="16.5" x14ac:dyDescent="0.2">
      <c r="A45" s="6">
        <f t="shared" si="1"/>
        <v>37</v>
      </c>
      <c r="B45" s="13"/>
      <c r="E45" s="7">
        <f t="shared" si="0"/>
        <v>0</v>
      </c>
      <c r="F45" s="7" t="s">
        <v>50</v>
      </c>
    </row>
    <row r="46" spans="1:6" ht="16.5" x14ac:dyDescent="0.2">
      <c r="A46" s="6">
        <f t="shared" si="1"/>
        <v>38</v>
      </c>
      <c r="B46" s="13"/>
      <c r="E46" s="7">
        <f t="shared" si="0"/>
        <v>0</v>
      </c>
      <c r="F46" s="7" t="s">
        <v>50</v>
      </c>
    </row>
    <row r="47" spans="1:6" ht="16.5" x14ac:dyDescent="0.2">
      <c r="A47" s="6">
        <f t="shared" si="1"/>
        <v>39</v>
      </c>
      <c r="B47" s="13"/>
      <c r="E47" s="7">
        <f t="shared" si="0"/>
        <v>0</v>
      </c>
      <c r="F47" s="7" t="s">
        <v>50</v>
      </c>
    </row>
    <row r="48" spans="1:6" ht="16.5" x14ac:dyDescent="0.2">
      <c r="A48" s="6">
        <f t="shared" si="1"/>
        <v>40</v>
      </c>
      <c r="B48" s="13"/>
      <c r="E48" s="7">
        <f t="shared" si="0"/>
        <v>0</v>
      </c>
      <c r="F48" s="7" t="s">
        <v>50</v>
      </c>
    </row>
    <row r="49" spans="1:6" ht="16.5" x14ac:dyDescent="0.2">
      <c r="A49" s="6">
        <f t="shared" si="1"/>
        <v>41</v>
      </c>
      <c r="B49" s="13"/>
      <c r="E49" s="7">
        <f t="shared" si="0"/>
        <v>0</v>
      </c>
      <c r="F49" s="7" t="s">
        <v>50</v>
      </c>
    </row>
    <row r="50" spans="1:6" ht="16.5" x14ac:dyDescent="0.2">
      <c r="A50" s="6">
        <f t="shared" si="1"/>
        <v>42</v>
      </c>
      <c r="B50" s="13"/>
      <c r="E50" s="7">
        <f t="shared" si="0"/>
        <v>0</v>
      </c>
      <c r="F50" s="7" t="s">
        <v>50</v>
      </c>
    </row>
    <row r="51" spans="1:6" ht="16.5" x14ac:dyDescent="0.2">
      <c r="A51" s="6">
        <f t="shared" si="1"/>
        <v>43</v>
      </c>
      <c r="B51" s="13"/>
      <c r="E51" s="7">
        <f t="shared" si="0"/>
        <v>0</v>
      </c>
      <c r="F51" s="7" t="s">
        <v>50</v>
      </c>
    </row>
    <row r="52" spans="1:6" ht="16.5" x14ac:dyDescent="0.2">
      <c r="A52" s="6">
        <f t="shared" si="1"/>
        <v>44</v>
      </c>
      <c r="B52" s="13"/>
      <c r="E52" s="7">
        <f t="shared" si="0"/>
        <v>0</v>
      </c>
      <c r="F52" s="7" t="s">
        <v>50</v>
      </c>
    </row>
    <row r="53" spans="1:6" ht="16.5" x14ac:dyDescent="0.2">
      <c r="A53" s="6">
        <f t="shared" si="1"/>
        <v>45</v>
      </c>
      <c r="B53" s="13"/>
      <c r="E53" s="7">
        <f t="shared" si="0"/>
        <v>0</v>
      </c>
      <c r="F53" s="7" t="s">
        <v>50</v>
      </c>
    </row>
    <row r="54" spans="1:6" ht="16.5" x14ac:dyDescent="0.2">
      <c r="A54" s="6">
        <f t="shared" si="1"/>
        <v>46</v>
      </c>
      <c r="B54" s="13"/>
      <c r="E54" s="7">
        <f t="shared" si="0"/>
        <v>0</v>
      </c>
      <c r="F54" s="7" t="s">
        <v>50</v>
      </c>
    </row>
    <row r="55" spans="1:6" ht="16.5" x14ac:dyDescent="0.2">
      <c r="A55" s="6">
        <f t="shared" si="1"/>
        <v>47</v>
      </c>
      <c r="B55" s="13"/>
      <c r="E55" s="7">
        <f t="shared" si="0"/>
        <v>0</v>
      </c>
      <c r="F55" s="7" t="s">
        <v>50</v>
      </c>
    </row>
    <row r="56" spans="1:6" ht="16.5" x14ac:dyDescent="0.2">
      <c r="A56" s="6">
        <f t="shared" si="1"/>
        <v>48</v>
      </c>
      <c r="B56" s="13"/>
      <c r="E56" s="7">
        <f t="shared" si="0"/>
        <v>0</v>
      </c>
      <c r="F56" s="7" t="s">
        <v>50</v>
      </c>
    </row>
    <row r="57" spans="1:6" ht="16.5" x14ac:dyDescent="0.2">
      <c r="A57" s="6">
        <f t="shared" si="1"/>
        <v>49</v>
      </c>
      <c r="B57" s="13"/>
      <c r="E57" s="7">
        <f t="shared" si="0"/>
        <v>0</v>
      </c>
      <c r="F57" s="7" t="s">
        <v>50</v>
      </c>
    </row>
    <row r="58" spans="1:6" ht="16.5" x14ac:dyDescent="0.2">
      <c r="A58" s="6">
        <f t="shared" si="1"/>
        <v>50</v>
      </c>
      <c r="B58" s="13"/>
      <c r="E58" s="7">
        <f t="shared" si="0"/>
        <v>0</v>
      </c>
      <c r="F58" s="7" t="s">
        <v>50</v>
      </c>
    </row>
    <row r="59" spans="1:6" ht="16.5" x14ac:dyDescent="0.2">
      <c r="A59" s="6">
        <f t="shared" si="1"/>
        <v>51</v>
      </c>
      <c r="B59" s="13"/>
      <c r="E59" s="7">
        <f t="shared" si="0"/>
        <v>0</v>
      </c>
      <c r="F59" s="7" t="s">
        <v>50</v>
      </c>
    </row>
    <row r="60" spans="1:6" ht="16.5" x14ac:dyDescent="0.2">
      <c r="A60" s="6">
        <f t="shared" si="1"/>
        <v>52</v>
      </c>
      <c r="B60" s="13"/>
      <c r="E60" s="7">
        <f t="shared" si="0"/>
        <v>0</v>
      </c>
      <c r="F60" s="7" t="s">
        <v>50</v>
      </c>
    </row>
    <row r="61" spans="1:6" ht="16.5" x14ac:dyDescent="0.2">
      <c r="A61" s="6">
        <f t="shared" si="1"/>
        <v>53</v>
      </c>
      <c r="B61" s="13"/>
      <c r="E61" s="7">
        <f t="shared" si="0"/>
        <v>0</v>
      </c>
      <c r="F61" s="7" t="s">
        <v>50</v>
      </c>
    </row>
    <row r="62" spans="1:6" ht="16.5" x14ac:dyDescent="0.2">
      <c r="A62" s="6">
        <f t="shared" si="1"/>
        <v>54</v>
      </c>
      <c r="B62" s="13"/>
      <c r="E62" s="7">
        <f t="shared" si="0"/>
        <v>0</v>
      </c>
      <c r="F62" s="7" t="s">
        <v>50</v>
      </c>
    </row>
    <row r="63" spans="1:6" ht="16.5" x14ac:dyDescent="0.2">
      <c r="A63" s="6">
        <f t="shared" si="1"/>
        <v>55</v>
      </c>
      <c r="B63" s="13"/>
      <c r="E63" s="7">
        <f t="shared" si="0"/>
        <v>0</v>
      </c>
      <c r="F63" s="7" t="s">
        <v>50</v>
      </c>
    </row>
    <row r="64" spans="1:6" ht="16.5" x14ac:dyDescent="0.2">
      <c r="A64" s="6">
        <f t="shared" si="1"/>
        <v>56</v>
      </c>
      <c r="B64" s="13"/>
      <c r="E64" s="7">
        <f t="shared" si="0"/>
        <v>0</v>
      </c>
      <c r="F64" s="7" t="s">
        <v>50</v>
      </c>
    </row>
    <row r="65" spans="1:6" ht="16.5" x14ac:dyDescent="0.2">
      <c r="A65" s="6">
        <f t="shared" si="1"/>
        <v>57</v>
      </c>
      <c r="B65" s="13"/>
      <c r="E65" s="7">
        <f t="shared" si="0"/>
        <v>0</v>
      </c>
      <c r="F65" s="7" t="s">
        <v>50</v>
      </c>
    </row>
    <row r="66" spans="1:6" ht="16.5" x14ac:dyDescent="0.2">
      <c r="A66" s="6">
        <f t="shared" si="1"/>
        <v>58</v>
      </c>
      <c r="B66" s="13"/>
      <c r="E66" s="7">
        <f t="shared" si="0"/>
        <v>0</v>
      </c>
      <c r="F66" s="7" t="s">
        <v>50</v>
      </c>
    </row>
    <row r="67" spans="1:6" ht="16.5" x14ac:dyDescent="0.2">
      <c r="A67" s="6">
        <f t="shared" si="1"/>
        <v>59</v>
      </c>
      <c r="B67" s="13"/>
      <c r="E67" s="7">
        <f t="shared" si="0"/>
        <v>0</v>
      </c>
      <c r="F67" s="7" t="s">
        <v>50</v>
      </c>
    </row>
    <row r="68" spans="1:6" ht="16.5" x14ac:dyDescent="0.2">
      <c r="A68" s="6">
        <f t="shared" si="1"/>
        <v>60</v>
      </c>
      <c r="B68" s="13"/>
      <c r="E68" s="7">
        <f t="shared" ref="E68:E103" si="2">IF(F68="J",IF(A68&lt;6,55-A68*5,IF(A68&lt;35,35-A68,0)),0)</f>
        <v>0</v>
      </c>
      <c r="F68" s="7" t="s">
        <v>50</v>
      </c>
    </row>
    <row r="69" spans="1:6" ht="16.5" x14ac:dyDescent="0.2">
      <c r="A69" s="6">
        <f t="shared" ref="A69:A103" si="3">IF(F69="J",A68+1,A68)</f>
        <v>61</v>
      </c>
      <c r="B69" s="13"/>
      <c r="E69" s="7">
        <f t="shared" si="2"/>
        <v>0</v>
      </c>
      <c r="F69" s="7" t="s">
        <v>50</v>
      </c>
    </row>
    <row r="70" spans="1:6" ht="16.5" x14ac:dyDescent="0.2">
      <c r="A70" s="6">
        <f t="shared" si="3"/>
        <v>62</v>
      </c>
      <c r="B70" s="13"/>
      <c r="E70" s="7">
        <f t="shared" si="2"/>
        <v>0</v>
      </c>
      <c r="F70" s="7" t="s">
        <v>50</v>
      </c>
    </row>
    <row r="71" spans="1:6" ht="16.5" x14ac:dyDescent="0.2">
      <c r="A71" s="6">
        <f t="shared" si="3"/>
        <v>63</v>
      </c>
      <c r="B71" s="13"/>
      <c r="E71" s="7">
        <f t="shared" si="2"/>
        <v>0</v>
      </c>
      <c r="F71" s="7" t="s">
        <v>50</v>
      </c>
    </row>
    <row r="72" spans="1:6" ht="16.5" x14ac:dyDescent="0.2">
      <c r="A72" s="6">
        <f t="shared" si="3"/>
        <v>64</v>
      </c>
      <c r="B72" s="13"/>
      <c r="E72" s="7">
        <f t="shared" si="2"/>
        <v>0</v>
      </c>
      <c r="F72" s="7" t="s">
        <v>50</v>
      </c>
    </row>
    <row r="73" spans="1:6" ht="16.5" x14ac:dyDescent="0.2">
      <c r="A73" s="6">
        <f t="shared" si="3"/>
        <v>65</v>
      </c>
      <c r="B73" s="13"/>
      <c r="E73" s="7">
        <f t="shared" si="2"/>
        <v>0</v>
      </c>
      <c r="F73" s="7" t="s">
        <v>50</v>
      </c>
    </row>
    <row r="74" spans="1:6" ht="16.5" x14ac:dyDescent="0.2">
      <c r="A74" s="6">
        <f t="shared" si="3"/>
        <v>66</v>
      </c>
      <c r="B74" s="13"/>
      <c r="E74" s="7">
        <f t="shared" si="2"/>
        <v>0</v>
      </c>
      <c r="F74" s="7" t="s">
        <v>50</v>
      </c>
    </row>
    <row r="75" spans="1:6" ht="16.5" x14ac:dyDescent="0.2">
      <c r="A75" s="6">
        <f t="shared" si="3"/>
        <v>67</v>
      </c>
      <c r="B75" s="13"/>
      <c r="E75" s="7">
        <f t="shared" si="2"/>
        <v>0</v>
      </c>
      <c r="F75" s="7" t="s">
        <v>50</v>
      </c>
    </row>
    <row r="76" spans="1:6" ht="16.5" x14ac:dyDescent="0.2">
      <c r="A76" s="6">
        <f t="shared" si="3"/>
        <v>68</v>
      </c>
      <c r="B76" s="13"/>
      <c r="E76" s="7">
        <f t="shared" si="2"/>
        <v>0</v>
      </c>
      <c r="F76" s="7" t="s">
        <v>50</v>
      </c>
    </row>
    <row r="77" spans="1:6" ht="16.5" x14ac:dyDescent="0.2">
      <c r="A77" s="6">
        <f t="shared" si="3"/>
        <v>69</v>
      </c>
      <c r="B77" s="13"/>
      <c r="E77" s="7">
        <f t="shared" si="2"/>
        <v>0</v>
      </c>
      <c r="F77" s="7" t="s">
        <v>50</v>
      </c>
    </row>
    <row r="78" spans="1:6" ht="16.5" x14ac:dyDescent="0.2">
      <c r="A78" s="6">
        <f t="shared" si="3"/>
        <v>70</v>
      </c>
      <c r="B78" s="13"/>
      <c r="E78" s="7">
        <f t="shared" si="2"/>
        <v>0</v>
      </c>
      <c r="F78" s="7" t="s">
        <v>50</v>
      </c>
    </row>
    <row r="79" spans="1:6" ht="16.5" x14ac:dyDescent="0.2">
      <c r="A79" s="6">
        <f t="shared" si="3"/>
        <v>71</v>
      </c>
      <c r="B79" s="13"/>
      <c r="E79" s="7">
        <f t="shared" si="2"/>
        <v>0</v>
      </c>
      <c r="F79" s="7" t="s">
        <v>50</v>
      </c>
    </row>
    <row r="80" spans="1:6" ht="16.5" x14ac:dyDescent="0.2">
      <c r="A80" s="6">
        <f t="shared" si="3"/>
        <v>72</v>
      </c>
      <c r="B80" s="13"/>
      <c r="E80" s="7">
        <f t="shared" si="2"/>
        <v>0</v>
      </c>
      <c r="F80" s="7" t="s">
        <v>50</v>
      </c>
    </row>
    <row r="81" spans="1:6" ht="16.5" x14ac:dyDescent="0.2">
      <c r="A81" s="6">
        <f t="shared" si="3"/>
        <v>73</v>
      </c>
      <c r="B81" s="13"/>
      <c r="E81" s="7">
        <f t="shared" si="2"/>
        <v>0</v>
      </c>
      <c r="F81" s="7" t="s">
        <v>50</v>
      </c>
    </row>
    <row r="82" spans="1:6" ht="16.5" x14ac:dyDescent="0.2">
      <c r="A82" s="6">
        <f t="shared" si="3"/>
        <v>74</v>
      </c>
      <c r="B82" s="13"/>
      <c r="E82" s="7">
        <f t="shared" si="2"/>
        <v>0</v>
      </c>
      <c r="F82" s="7" t="s">
        <v>50</v>
      </c>
    </row>
    <row r="83" spans="1:6" ht="16.5" x14ac:dyDescent="0.2">
      <c r="A83" s="6">
        <f t="shared" si="3"/>
        <v>75</v>
      </c>
      <c r="B83" s="13"/>
      <c r="E83" s="7">
        <f t="shared" si="2"/>
        <v>0</v>
      </c>
      <c r="F83" s="7" t="s">
        <v>50</v>
      </c>
    </row>
    <row r="84" spans="1:6" ht="16.5" x14ac:dyDescent="0.2">
      <c r="A84" s="6">
        <f t="shared" si="3"/>
        <v>76</v>
      </c>
      <c r="B84" s="13"/>
      <c r="E84" s="7">
        <f t="shared" si="2"/>
        <v>0</v>
      </c>
      <c r="F84" s="7" t="s">
        <v>50</v>
      </c>
    </row>
    <row r="85" spans="1:6" ht="16.5" x14ac:dyDescent="0.2">
      <c r="A85" s="6">
        <f t="shared" si="3"/>
        <v>77</v>
      </c>
      <c r="B85" s="13"/>
      <c r="E85" s="7">
        <f t="shared" si="2"/>
        <v>0</v>
      </c>
      <c r="F85" s="7" t="s">
        <v>50</v>
      </c>
    </row>
    <row r="86" spans="1:6" ht="16.5" x14ac:dyDescent="0.2">
      <c r="A86" s="6">
        <f t="shared" si="3"/>
        <v>78</v>
      </c>
      <c r="B86" s="13"/>
      <c r="E86" s="7">
        <f t="shared" si="2"/>
        <v>0</v>
      </c>
      <c r="F86" s="7" t="s">
        <v>50</v>
      </c>
    </row>
    <row r="87" spans="1:6" ht="16.5" x14ac:dyDescent="0.2">
      <c r="A87" s="6">
        <f t="shared" si="3"/>
        <v>79</v>
      </c>
      <c r="B87" s="13"/>
      <c r="E87" s="7">
        <f t="shared" si="2"/>
        <v>0</v>
      </c>
      <c r="F87" s="7" t="s">
        <v>50</v>
      </c>
    </row>
    <row r="88" spans="1:6" ht="16.5" x14ac:dyDescent="0.2">
      <c r="A88" s="6">
        <f t="shared" si="3"/>
        <v>80</v>
      </c>
      <c r="B88" s="13"/>
      <c r="E88" s="7">
        <f t="shared" si="2"/>
        <v>0</v>
      </c>
      <c r="F88" s="7" t="s">
        <v>50</v>
      </c>
    </row>
    <row r="89" spans="1:6" ht="16.5" x14ac:dyDescent="0.2">
      <c r="A89" s="6">
        <f t="shared" si="3"/>
        <v>81</v>
      </c>
      <c r="B89" s="13"/>
      <c r="E89" s="7">
        <f t="shared" si="2"/>
        <v>0</v>
      </c>
      <c r="F89" s="7" t="s">
        <v>50</v>
      </c>
    </row>
    <row r="90" spans="1:6" ht="16.5" x14ac:dyDescent="0.2">
      <c r="A90" s="6">
        <f t="shared" si="3"/>
        <v>82</v>
      </c>
      <c r="B90" s="13"/>
      <c r="E90" s="7">
        <f t="shared" si="2"/>
        <v>0</v>
      </c>
      <c r="F90" s="7" t="s">
        <v>50</v>
      </c>
    </row>
    <row r="91" spans="1:6" ht="16.5" x14ac:dyDescent="0.2">
      <c r="A91" s="6">
        <f t="shared" si="3"/>
        <v>83</v>
      </c>
      <c r="B91" s="13"/>
      <c r="E91" s="7">
        <f t="shared" si="2"/>
        <v>0</v>
      </c>
      <c r="F91" s="7" t="s">
        <v>50</v>
      </c>
    </row>
    <row r="92" spans="1:6" ht="16.5" x14ac:dyDescent="0.2">
      <c r="A92" s="6">
        <f t="shared" si="3"/>
        <v>84</v>
      </c>
      <c r="B92" s="13"/>
      <c r="E92" s="7">
        <f t="shared" si="2"/>
        <v>0</v>
      </c>
      <c r="F92" s="7" t="s">
        <v>50</v>
      </c>
    </row>
    <row r="93" spans="1:6" ht="16.5" x14ac:dyDescent="0.2">
      <c r="A93" s="6">
        <f t="shared" si="3"/>
        <v>85</v>
      </c>
      <c r="B93" s="13"/>
      <c r="E93" s="7">
        <f t="shared" si="2"/>
        <v>0</v>
      </c>
      <c r="F93" s="7" t="s">
        <v>50</v>
      </c>
    </row>
    <row r="94" spans="1:6" ht="16.5" x14ac:dyDescent="0.2">
      <c r="A94" s="6">
        <f t="shared" si="3"/>
        <v>86</v>
      </c>
      <c r="B94" s="13"/>
      <c r="E94" s="7">
        <f t="shared" si="2"/>
        <v>0</v>
      </c>
      <c r="F94" s="7" t="s">
        <v>50</v>
      </c>
    </row>
    <row r="95" spans="1:6" ht="16.5" x14ac:dyDescent="0.2">
      <c r="A95" s="6">
        <f t="shared" si="3"/>
        <v>87</v>
      </c>
      <c r="B95" s="13"/>
      <c r="E95" s="7">
        <f t="shared" si="2"/>
        <v>0</v>
      </c>
      <c r="F95" s="7" t="s">
        <v>50</v>
      </c>
    </row>
    <row r="96" spans="1:6" ht="16.5" x14ac:dyDescent="0.2">
      <c r="A96" s="6">
        <f t="shared" si="3"/>
        <v>88</v>
      </c>
      <c r="B96" s="13"/>
      <c r="E96" s="7">
        <f t="shared" si="2"/>
        <v>0</v>
      </c>
      <c r="F96" s="7" t="s">
        <v>50</v>
      </c>
    </row>
    <row r="97" spans="1:6" ht="16.5" x14ac:dyDescent="0.2">
      <c r="A97" s="6">
        <f t="shared" si="3"/>
        <v>89</v>
      </c>
      <c r="B97" s="13"/>
      <c r="E97" s="7">
        <f t="shared" si="2"/>
        <v>0</v>
      </c>
      <c r="F97" s="7" t="s">
        <v>50</v>
      </c>
    </row>
    <row r="98" spans="1:6" ht="16.5" x14ac:dyDescent="0.2">
      <c r="A98" s="6">
        <f t="shared" si="3"/>
        <v>90</v>
      </c>
      <c r="B98" s="13"/>
      <c r="E98" s="7">
        <f t="shared" si="2"/>
        <v>0</v>
      </c>
      <c r="F98" s="7" t="s">
        <v>50</v>
      </c>
    </row>
    <row r="99" spans="1:6" ht="16.5" x14ac:dyDescent="0.2">
      <c r="A99" s="6">
        <f t="shared" si="3"/>
        <v>91</v>
      </c>
      <c r="B99" s="13"/>
      <c r="E99" s="7">
        <f t="shared" si="2"/>
        <v>0</v>
      </c>
      <c r="F99" s="7" t="s">
        <v>50</v>
      </c>
    </row>
    <row r="100" spans="1:6" ht="16.5" x14ac:dyDescent="0.2">
      <c r="A100" s="6">
        <f t="shared" si="3"/>
        <v>92</v>
      </c>
      <c r="B100" s="13"/>
      <c r="E100" s="7">
        <f t="shared" si="2"/>
        <v>0</v>
      </c>
      <c r="F100" s="7" t="s">
        <v>50</v>
      </c>
    </row>
    <row r="101" spans="1:6" ht="16.5" x14ac:dyDescent="0.2">
      <c r="A101" s="6">
        <f t="shared" si="3"/>
        <v>93</v>
      </c>
      <c r="B101" s="13"/>
      <c r="E101" s="7">
        <f t="shared" si="2"/>
        <v>0</v>
      </c>
      <c r="F101" s="7" t="s">
        <v>50</v>
      </c>
    </row>
    <row r="102" spans="1:6" ht="16.5" x14ac:dyDescent="0.2">
      <c r="A102" s="6">
        <f t="shared" si="3"/>
        <v>94</v>
      </c>
      <c r="B102" s="13"/>
      <c r="E102" s="7">
        <f t="shared" si="2"/>
        <v>0</v>
      </c>
      <c r="F102" s="7" t="s">
        <v>50</v>
      </c>
    </row>
    <row r="103" spans="1:6" ht="16.5" x14ac:dyDescent="0.2">
      <c r="A103" s="6">
        <f t="shared" si="3"/>
        <v>95</v>
      </c>
      <c r="B103" s="13"/>
      <c r="E103" s="7">
        <f t="shared" si="2"/>
        <v>0</v>
      </c>
      <c r="F103" s="7" t="s">
        <v>50</v>
      </c>
    </row>
  </sheetData>
  <conditionalFormatting sqref="A4:A103">
    <cfRule type="cellIs" dxfId="3" priority="2" operator="equal">
      <formula>$A3</formula>
    </cfRule>
  </conditionalFormatting>
  <conditionalFormatting sqref="F4:F103">
    <cfRule type="cellIs" dxfId="2" priority="1" operator="notEqual">
      <formula>"J"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workbookViewId="0">
      <selection activeCell="B11" sqref="B11"/>
    </sheetView>
  </sheetViews>
  <sheetFormatPr defaultColWidth="9" defaultRowHeight="14.25" x14ac:dyDescent="0.2"/>
  <cols>
    <col min="1" max="1" width="5.875" style="1" bestFit="1" customWidth="1"/>
    <col min="2" max="2" width="18.625" style="1" customWidth="1"/>
    <col min="3" max="3" width="10.625" style="1" customWidth="1"/>
    <col min="4" max="4" width="10.625" style="28" customWidth="1"/>
    <col min="5" max="6" width="10.625" style="2" customWidth="1"/>
    <col min="7" max="16384" width="9" style="1"/>
  </cols>
  <sheetData>
    <row r="1" spans="1:6" s="3" customFormat="1" ht="15" x14ac:dyDescent="0.2">
      <c r="A1" s="3" t="str">
        <f ca="1">MID(CELL("filename",A1),FIND("]",CELL("filename",A1))+1,255)</f>
        <v>#scc5</v>
      </c>
      <c r="B1" s="3" t="s">
        <v>45</v>
      </c>
      <c r="D1" s="23"/>
      <c r="E1" s="4"/>
      <c r="F1" s="4"/>
    </row>
    <row r="2" spans="1:6" s="3" customFormat="1" ht="15" x14ac:dyDescent="0.2">
      <c r="D2" s="23"/>
      <c r="E2" s="4"/>
      <c r="F2" s="4"/>
    </row>
    <row r="3" spans="1:6" s="22" customFormat="1" ht="15" x14ac:dyDescent="0.2">
      <c r="A3" s="19"/>
      <c r="B3" s="20" t="s">
        <v>46</v>
      </c>
      <c r="C3" s="20" t="s">
        <v>47</v>
      </c>
      <c r="D3" s="29" t="s">
        <v>48</v>
      </c>
      <c r="E3" s="21" t="s">
        <v>49</v>
      </c>
      <c r="F3" s="21" t="s">
        <v>52</v>
      </c>
    </row>
    <row r="4" spans="1:6" ht="16.5" x14ac:dyDescent="0.2">
      <c r="A4" s="6">
        <f>IF(F4="J",A3+1,A3)</f>
        <v>1</v>
      </c>
      <c r="B4" s="10" t="s">
        <v>53</v>
      </c>
      <c r="C4" s="6" t="s">
        <v>32</v>
      </c>
      <c r="D4" s="30">
        <v>1.9875</v>
      </c>
      <c r="E4" s="7">
        <f t="shared" ref="E4:E67" si="0">IF(F4="J",IF(A4&lt;6,55-A4*5,IF(A4&lt;35,35-A4,0)),0)</f>
        <v>50</v>
      </c>
      <c r="F4" s="7" t="s">
        <v>50</v>
      </c>
    </row>
    <row r="5" spans="1:6" ht="16.5" x14ac:dyDescent="0.2">
      <c r="A5" s="6">
        <f t="shared" ref="A5:A68" si="1">IF(F5="J",A4+1,A4)</f>
        <v>2</v>
      </c>
      <c r="B5" s="10" t="s">
        <v>6</v>
      </c>
      <c r="C5" s="6" t="s">
        <v>33</v>
      </c>
      <c r="D5" s="30">
        <v>2.1465277777777776</v>
      </c>
      <c r="E5" s="7">
        <f t="shared" si="0"/>
        <v>45</v>
      </c>
      <c r="F5" s="7" t="s">
        <v>50</v>
      </c>
    </row>
    <row r="6" spans="1:6" ht="16.5" x14ac:dyDescent="0.2">
      <c r="A6" s="6">
        <f t="shared" si="1"/>
        <v>3</v>
      </c>
      <c r="B6" s="10" t="s">
        <v>9</v>
      </c>
      <c r="C6" s="6" t="s">
        <v>34</v>
      </c>
      <c r="D6" s="30">
        <v>2.2993055555555553</v>
      </c>
      <c r="E6" s="7">
        <f t="shared" si="0"/>
        <v>40</v>
      </c>
      <c r="F6" s="7" t="s">
        <v>50</v>
      </c>
    </row>
    <row r="7" spans="1:6" ht="16.5" x14ac:dyDescent="0.2">
      <c r="A7" s="6">
        <f t="shared" si="1"/>
        <v>4</v>
      </c>
      <c r="B7" s="10" t="s">
        <v>24</v>
      </c>
      <c r="C7" s="6" t="s">
        <v>35</v>
      </c>
      <c r="D7" s="30">
        <v>2.307638888888889</v>
      </c>
      <c r="E7" s="7">
        <f t="shared" si="0"/>
        <v>35</v>
      </c>
      <c r="F7" s="7" t="s">
        <v>50</v>
      </c>
    </row>
    <row r="8" spans="1:6" ht="16.5" x14ac:dyDescent="0.2">
      <c r="A8" s="6">
        <f t="shared" si="1"/>
        <v>5</v>
      </c>
      <c r="B8" s="10" t="s">
        <v>4</v>
      </c>
      <c r="C8" s="6" t="s">
        <v>35</v>
      </c>
      <c r="D8" s="30">
        <v>2.307638888888889</v>
      </c>
      <c r="E8" s="7">
        <f t="shared" si="0"/>
        <v>30</v>
      </c>
      <c r="F8" s="7" t="s">
        <v>50</v>
      </c>
    </row>
    <row r="9" spans="1:6" ht="16.5" x14ac:dyDescent="0.2">
      <c r="A9" s="6">
        <f t="shared" si="1"/>
        <v>6</v>
      </c>
      <c r="B9" s="10" t="s">
        <v>36</v>
      </c>
      <c r="C9" s="6" t="s">
        <v>37</v>
      </c>
      <c r="D9" s="30">
        <v>2.4097222222222223</v>
      </c>
      <c r="E9" s="7">
        <f t="shared" si="0"/>
        <v>29</v>
      </c>
      <c r="F9" s="7" t="s">
        <v>50</v>
      </c>
    </row>
    <row r="10" spans="1:6" ht="16.5" x14ac:dyDescent="0.2">
      <c r="A10" s="6">
        <f t="shared" si="1"/>
        <v>7</v>
      </c>
      <c r="B10" s="10" t="s">
        <v>0</v>
      </c>
      <c r="C10" s="6" t="s">
        <v>37</v>
      </c>
      <c r="D10" s="30">
        <v>2.411111111111111</v>
      </c>
      <c r="E10" s="7">
        <f t="shared" si="0"/>
        <v>28</v>
      </c>
      <c r="F10" s="7" t="s">
        <v>50</v>
      </c>
    </row>
    <row r="11" spans="1:6" ht="16.5" x14ac:dyDescent="0.2">
      <c r="A11" s="6">
        <f t="shared" si="1"/>
        <v>8</v>
      </c>
      <c r="B11" s="10" t="s">
        <v>56</v>
      </c>
      <c r="C11" s="6" t="s">
        <v>38</v>
      </c>
      <c r="D11" s="30">
        <v>4.1782407407407407E-2</v>
      </c>
      <c r="E11" s="7">
        <f t="shared" si="0"/>
        <v>27</v>
      </c>
      <c r="F11" s="7" t="s">
        <v>50</v>
      </c>
    </row>
    <row r="12" spans="1:6" ht="16.5" x14ac:dyDescent="0.2">
      <c r="A12" s="6">
        <f t="shared" si="1"/>
        <v>9</v>
      </c>
      <c r="B12" s="11" t="s">
        <v>13</v>
      </c>
      <c r="C12" s="8" t="s">
        <v>39</v>
      </c>
      <c r="D12" s="30">
        <v>4.2314814814814812E-2</v>
      </c>
      <c r="E12" s="7">
        <f t="shared" si="0"/>
        <v>26</v>
      </c>
      <c r="F12" s="7" t="s">
        <v>50</v>
      </c>
    </row>
    <row r="13" spans="1:6" ht="16.5" x14ac:dyDescent="0.2">
      <c r="A13" s="6">
        <f t="shared" si="1"/>
        <v>10</v>
      </c>
      <c r="B13" s="11" t="s">
        <v>11</v>
      </c>
      <c r="C13" s="8" t="s">
        <v>40</v>
      </c>
      <c r="D13" s="30">
        <v>4.2986111111111114E-2</v>
      </c>
      <c r="E13" s="7">
        <f t="shared" si="0"/>
        <v>25</v>
      </c>
      <c r="F13" s="7" t="s">
        <v>50</v>
      </c>
    </row>
    <row r="14" spans="1:6" ht="16.5" x14ac:dyDescent="0.2">
      <c r="A14" s="6">
        <f t="shared" si="1"/>
        <v>11</v>
      </c>
      <c r="B14" s="11" t="s">
        <v>55</v>
      </c>
      <c r="C14" s="8" t="s">
        <v>135</v>
      </c>
      <c r="D14" s="40">
        <v>4.3194444444444445E-2</v>
      </c>
      <c r="E14" s="7">
        <f t="shared" si="0"/>
        <v>24</v>
      </c>
      <c r="F14" s="7" t="s">
        <v>50</v>
      </c>
    </row>
    <row r="15" spans="1:6" ht="16.5" x14ac:dyDescent="0.2">
      <c r="A15" s="6">
        <f t="shared" si="1"/>
        <v>12</v>
      </c>
      <c r="B15" s="11" t="s">
        <v>67</v>
      </c>
      <c r="C15" s="8" t="s">
        <v>136</v>
      </c>
      <c r="D15" s="40">
        <v>4.3692129629629629E-2</v>
      </c>
      <c r="E15" s="7">
        <f t="shared" si="0"/>
        <v>23</v>
      </c>
      <c r="F15" s="7" t="s">
        <v>50</v>
      </c>
    </row>
    <row r="16" spans="1:6" ht="16.5" x14ac:dyDescent="0.2">
      <c r="A16" s="6">
        <f t="shared" si="1"/>
        <v>12</v>
      </c>
      <c r="B16" s="11" t="s">
        <v>65</v>
      </c>
      <c r="C16" s="8" t="s">
        <v>137</v>
      </c>
      <c r="D16" s="40">
        <v>4.4328703703703703E-2</v>
      </c>
      <c r="E16" s="7">
        <f t="shared" si="0"/>
        <v>0</v>
      </c>
      <c r="F16" s="7" t="s">
        <v>151</v>
      </c>
    </row>
    <row r="17" spans="1:6" ht="16.5" x14ac:dyDescent="0.2">
      <c r="A17" s="6">
        <f t="shared" si="1"/>
        <v>13</v>
      </c>
      <c r="B17" s="11" t="s">
        <v>60</v>
      </c>
      <c r="C17" s="8" t="s">
        <v>138</v>
      </c>
      <c r="D17" s="40">
        <v>4.7488425925925927E-2</v>
      </c>
      <c r="E17" s="7">
        <f t="shared" si="0"/>
        <v>22</v>
      </c>
      <c r="F17" s="7" t="s">
        <v>50</v>
      </c>
    </row>
    <row r="18" spans="1:6" ht="16.5" x14ac:dyDescent="0.2">
      <c r="A18" s="6">
        <f t="shared" si="1"/>
        <v>14</v>
      </c>
      <c r="B18" s="11" t="s">
        <v>139</v>
      </c>
      <c r="C18" s="8" t="s">
        <v>140</v>
      </c>
      <c r="D18" s="40">
        <v>4.7789351851851847E-2</v>
      </c>
      <c r="E18" s="7">
        <f t="shared" si="0"/>
        <v>21</v>
      </c>
      <c r="F18" s="7" t="s">
        <v>50</v>
      </c>
    </row>
    <row r="19" spans="1:6" ht="16.5" x14ac:dyDescent="0.2">
      <c r="A19" s="6">
        <f t="shared" si="1"/>
        <v>15</v>
      </c>
      <c r="B19" s="11" t="s">
        <v>105</v>
      </c>
      <c r="C19" s="8" t="s">
        <v>141</v>
      </c>
      <c r="D19" s="40">
        <v>4.8067129629629633E-2</v>
      </c>
      <c r="E19" s="7">
        <f t="shared" si="0"/>
        <v>20</v>
      </c>
      <c r="F19" s="7" t="s">
        <v>50</v>
      </c>
    </row>
    <row r="20" spans="1:6" ht="16.5" x14ac:dyDescent="0.2">
      <c r="A20" s="6">
        <f t="shared" si="1"/>
        <v>15</v>
      </c>
      <c r="B20" s="11" t="s">
        <v>74</v>
      </c>
      <c r="C20" s="8" t="s">
        <v>142</v>
      </c>
      <c r="D20" s="40">
        <v>5.347222222222222E-2</v>
      </c>
      <c r="E20" s="7">
        <f t="shared" si="0"/>
        <v>0</v>
      </c>
      <c r="F20" s="7" t="s">
        <v>151</v>
      </c>
    </row>
    <row r="21" spans="1:6" ht="16.5" x14ac:dyDescent="0.2">
      <c r="A21" s="6">
        <f t="shared" si="1"/>
        <v>15</v>
      </c>
      <c r="B21" s="11" t="s">
        <v>76</v>
      </c>
      <c r="C21" s="8" t="s">
        <v>143</v>
      </c>
      <c r="D21" s="40">
        <v>5.7557870370370377E-2</v>
      </c>
      <c r="E21" s="7">
        <f t="shared" si="0"/>
        <v>0</v>
      </c>
      <c r="F21" s="7" t="s">
        <v>151</v>
      </c>
    </row>
    <row r="22" spans="1:6" ht="16.5" x14ac:dyDescent="0.2">
      <c r="A22" s="6">
        <f t="shared" si="1"/>
        <v>16</v>
      </c>
      <c r="B22" s="11" t="s">
        <v>77</v>
      </c>
      <c r="C22" s="8" t="s">
        <v>144</v>
      </c>
      <c r="D22" s="40">
        <v>5.7754629629629628E-2</v>
      </c>
      <c r="E22" s="7">
        <f t="shared" si="0"/>
        <v>19</v>
      </c>
      <c r="F22" s="7" t="s">
        <v>50</v>
      </c>
    </row>
    <row r="23" spans="1:6" ht="16.5" x14ac:dyDescent="0.2">
      <c r="A23" s="6">
        <f t="shared" si="1"/>
        <v>17</v>
      </c>
      <c r="B23" s="11" t="s">
        <v>69</v>
      </c>
      <c r="C23" s="8" t="s">
        <v>145</v>
      </c>
      <c r="D23" s="40">
        <v>5.9733796296296299E-2</v>
      </c>
      <c r="E23" s="7">
        <f t="shared" si="0"/>
        <v>18</v>
      </c>
      <c r="F23" s="7" t="s">
        <v>50</v>
      </c>
    </row>
    <row r="24" spans="1:6" ht="16.5" x14ac:dyDescent="0.2">
      <c r="A24" s="6">
        <f t="shared" si="1"/>
        <v>17</v>
      </c>
      <c r="B24" s="11" t="s">
        <v>78</v>
      </c>
      <c r="C24" s="8" t="s">
        <v>146</v>
      </c>
      <c r="D24" s="40">
        <v>7.166666666666667E-2</v>
      </c>
      <c r="E24" s="7">
        <f t="shared" si="0"/>
        <v>0</v>
      </c>
      <c r="F24" s="7" t="s">
        <v>151</v>
      </c>
    </row>
    <row r="25" spans="1:6" ht="16.5" x14ac:dyDescent="0.2">
      <c r="A25" s="6">
        <f t="shared" si="1"/>
        <v>18</v>
      </c>
      <c r="B25" s="11"/>
      <c r="C25" s="8"/>
      <c r="D25" s="26"/>
      <c r="E25" s="7">
        <f t="shared" si="0"/>
        <v>17</v>
      </c>
      <c r="F25" s="7" t="s">
        <v>50</v>
      </c>
    </row>
    <row r="26" spans="1:6" ht="16.5" x14ac:dyDescent="0.2">
      <c r="A26" s="6">
        <f t="shared" si="1"/>
        <v>19</v>
      </c>
      <c r="B26" s="11"/>
      <c r="C26" s="8"/>
      <c r="D26" s="26"/>
      <c r="E26" s="7">
        <f t="shared" si="0"/>
        <v>16</v>
      </c>
      <c r="F26" s="7" t="s">
        <v>50</v>
      </c>
    </row>
    <row r="27" spans="1:6" ht="16.5" x14ac:dyDescent="0.2">
      <c r="A27" s="6">
        <f t="shared" si="1"/>
        <v>20</v>
      </c>
      <c r="B27" s="11"/>
      <c r="C27" s="8"/>
      <c r="D27" s="26"/>
      <c r="E27" s="7">
        <f t="shared" si="0"/>
        <v>15</v>
      </c>
      <c r="F27" s="7" t="s">
        <v>50</v>
      </c>
    </row>
    <row r="28" spans="1:6" ht="16.5" x14ac:dyDescent="0.2">
      <c r="A28" s="6">
        <f t="shared" si="1"/>
        <v>21</v>
      </c>
      <c r="B28" s="11"/>
      <c r="C28" s="8"/>
      <c r="D28" s="26"/>
      <c r="E28" s="7">
        <f t="shared" si="0"/>
        <v>14</v>
      </c>
      <c r="F28" s="7" t="s">
        <v>50</v>
      </c>
    </row>
    <row r="29" spans="1:6" ht="16.5" x14ac:dyDescent="0.2">
      <c r="A29" s="6">
        <f t="shared" si="1"/>
        <v>22</v>
      </c>
      <c r="B29" s="12"/>
      <c r="C29" s="5"/>
      <c r="D29" s="27"/>
      <c r="E29" s="7">
        <f t="shared" si="0"/>
        <v>13</v>
      </c>
      <c r="F29" s="7" t="s">
        <v>50</v>
      </c>
    </row>
    <row r="30" spans="1:6" ht="16.5" x14ac:dyDescent="0.2">
      <c r="A30" s="6">
        <f t="shared" si="1"/>
        <v>23</v>
      </c>
      <c r="B30" s="12"/>
      <c r="C30" s="5"/>
      <c r="D30" s="27"/>
      <c r="E30" s="7">
        <f t="shared" si="0"/>
        <v>12</v>
      </c>
      <c r="F30" s="7" t="s">
        <v>50</v>
      </c>
    </row>
    <row r="31" spans="1:6" ht="16.5" x14ac:dyDescent="0.2">
      <c r="A31" s="6">
        <f t="shared" si="1"/>
        <v>24</v>
      </c>
      <c r="B31" s="12"/>
      <c r="C31" s="5"/>
      <c r="D31" s="27"/>
      <c r="E31" s="7">
        <f t="shared" si="0"/>
        <v>11</v>
      </c>
      <c r="F31" s="7" t="s">
        <v>50</v>
      </c>
    </row>
    <row r="32" spans="1:6" ht="16.5" x14ac:dyDescent="0.2">
      <c r="A32" s="6">
        <f t="shared" si="1"/>
        <v>25</v>
      </c>
      <c r="B32" s="12"/>
      <c r="C32" s="5"/>
      <c r="D32" s="27"/>
      <c r="E32" s="7">
        <f t="shared" si="0"/>
        <v>10</v>
      </c>
      <c r="F32" s="7" t="s">
        <v>50</v>
      </c>
    </row>
    <row r="33" spans="1:6" ht="16.5" x14ac:dyDescent="0.2">
      <c r="A33" s="6">
        <f t="shared" si="1"/>
        <v>26</v>
      </c>
      <c r="B33" s="12"/>
      <c r="C33" s="5"/>
      <c r="D33" s="27"/>
      <c r="E33" s="7">
        <f t="shared" si="0"/>
        <v>9</v>
      </c>
      <c r="F33" s="7" t="s">
        <v>50</v>
      </c>
    </row>
    <row r="34" spans="1:6" ht="16.5" x14ac:dyDescent="0.2">
      <c r="A34" s="6">
        <f t="shared" si="1"/>
        <v>27</v>
      </c>
      <c r="B34" s="12"/>
      <c r="C34" s="5"/>
      <c r="D34" s="27"/>
      <c r="E34" s="7">
        <f t="shared" si="0"/>
        <v>8</v>
      </c>
      <c r="F34" s="7" t="s">
        <v>50</v>
      </c>
    </row>
    <row r="35" spans="1:6" ht="16.5" x14ac:dyDescent="0.2">
      <c r="A35" s="6">
        <f t="shared" si="1"/>
        <v>28</v>
      </c>
      <c r="B35" s="12"/>
      <c r="C35" s="5"/>
      <c r="D35" s="27"/>
      <c r="E35" s="7">
        <f t="shared" si="0"/>
        <v>7</v>
      </c>
      <c r="F35" s="7" t="s">
        <v>50</v>
      </c>
    </row>
    <row r="36" spans="1:6" ht="16.5" x14ac:dyDescent="0.2">
      <c r="A36" s="6">
        <f t="shared" si="1"/>
        <v>29</v>
      </c>
      <c r="B36" s="12"/>
      <c r="C36" s="5"/>
      <c r="D36" s="27"/>
      <c r="E36" s="7">
        <f t="shared" si="0"/>
        <v>6</v>
      </c>
      <c r="F36" s="7" t="s">
        <v>50</v>
      </c>
    </row>
    <row r="37" spans="1:6" ht="16.5" x14ac:dyDescent="0.2">
      <c r="A37" s="6">
        <f t="shared" si="1"/>
        <v>30</v>
      </c>
      <c r="B37" s="12"/>
      <c r="C37" s="5"/>
      <c r="D37" s="27"/>
      <c r="E37" s="7">
        <f t="shared" si="0"/>
        <v>5</v>
      </c>
      <c r="F37" s="7" t="s">
        <v>50</v>
      </c>
    </row>
    <row r="38" spans="1:6" ht="16.5" x14ac:dyDescent="0.2">
      <c r="A38" s="6">
        <f t="shared" si="1"/>
        <v>31</v>
      </c>
      <c r="B38" s="12"/>
      <c r="C38" s="5"/>
      <c r="D38" s="27"/>
      <c r="E38" s="7">
        <f t="shared" si="0"/>
        <v>4</v>
      </c>
      <c r="F38" s="7" t="s">
        <v>50</v>
      </c>
    </row>
    <row r="39" spans="1:6" ht="16.5" x14ac:dyDescent="0.2">
      <c r="A39" s="6">
        <f t="shared" si="1"/>
        <v>32</v>
      </c>
      <c r="B39" s="12"/>
      <c r="C39" s="5"/>
      <c r="D39" s="27"/>
      <c r="E39" s="7">
        <f t="shared" si="0"/>
        <v>3</v>
      </c>
      <c r="F39" s="7" t="s">
        <v>50</v>
      </c>
    </row>
    <row r="40" spans="1:6" ht="16.5" x14ac:dyDescent="0.2">
      <c r="A40" s="6">
        <f t="shared" si="1"/>
        <v>33</v>
      </c>
      <c r="B40" s="12"/>
      <c r="C40" s="5"/>
      <c r="D40" s="27"/>
      <c r="E40" s="7">
        <f t="shared" si="0"/>
        <v>2</v>
      </c>
      <c r="F40" s="7" t="s">
        <v>50</v>
      </c>
    </row>
    <row r="41" spans="1:6" ht="16.5" x14ac:dyDescent="0.2">
      <c r="A41" s="6">
        <f t="shared" si="1"/>
        <v>34</v>
      </c>
      <c r="B41" s="12"/>
      <c r="C41" s="5"/>
      <c r="D41" s="27"/>
      <c r="E41" s="7">
        <f t="shared" si="0"/>
        <v>1</v>
      </c>
      <c r="F41" s="7" t="s">
        <v>50</v>
      </c>
    </row>
    <row r="42" spans="1:6" ht="16.5" x14ac:dyDescent="0.2">
      <c r="A42" s="6">
        <f t="shared" si="1"/>
        <v>35</v>
      </c>
      <c r="B42" s="12"/>
      <c r="C42" s="5"/>
      <c r="D42" s="27"/>
      <c r="E42" s="7">
        <f t="shared" si="0"/>
        <v>0</v>
      </c>
      <c r="F42" s="7" t="s">
        <v>50</v>
      </c>
    </row>
    <row r="43" spans="1:6" ht="16.5" x14ac:dyDescent="0.2">
      <c r="A43" s="6">
        <f t="shared" si="1"/>
        <v>36</v>
      </c>
      <c r="B43" s="13"/>
      <c r="E43" s="7">
        <f t="shared" si="0"/>
        <v>0</v>
      </c>
      <c r="F43" s="7" t="s">
        <v>50</v>
      </c>
    </row>
    <row r="44" spans="1:6" ht="16.5" x14ac:dyDescent="0.2">
      <c r="A44" s="6">
        <f t="shared" si="1"/>
        <v>37</v>
      </c>
      <c r="B44" s="13"/>
      <c r="E44" s="7">
        <f t="shared" si="0"/>
        <v>0</v>
      </c>
      <c r="F44" s="7" t="s">
        <v>50</v>
      </c>
    </row>
    <row r="45" spans="1:6" ht="16.5" x14ac:dyDescent="0.2">
      <c r="A45" s="6">
        <f t="shared" si="1"/>
        <v>38</v>
      </c>
      <c r="B45" s="13"/>
      <c r="E45" s="7">
        <f t="shared" si="0"/>
        <v>0</v>
      </c>
      <c r="F45" s="7" t="s">
        <v>50</v>
      </c>
    </row>
    <row r="46" spans="1:6" ht="16.5" x14ac:dyDescent="0.2">
      <c r="A46" s="6">
        <f t="shared" si="1"/>
        <v>39</v>
      </c>
      <c r="B46" s="13"/>
      <c r="E46" s="7">
        <f t="shared" si="0"/>
        <v>0</v>
      </c>
      <c r="F46" s="7" t="s">
        <v>50</v>
      </c>
    </row>
    <row r="47" spans="1:6" ht="16.5" x14ac:dyDescent="0.2">
      <c r="A47" s="6">
        <f t="shared" si="1"/>
        <v>40</v>
      </c>
      <c r="B47" s="13"/>
      <c r="E47" s="7">
        <f t="shared" si="0"/>
        <v>0</v>
      </c>
      <c r="F47" s="7" t="s">
        <v>50</v>
      </c>
    </row>
    <row r="48" spans="1:6" ht="16.5" x14ac:dyDescent="0.2">
      <c r="A48" s="6">
        <f t="shared" si="1"/>
        <v>41</v>
      </c>
      <c r="B48" s="13"/>
      <c r="E48" s="7">
        <f t="shared" si="0"/>
        <v>0</v>
      </c>
      <c r="F48" s="7" t="s">
        <v>50</v>
      </c>
    </row>
    <row r="49" spans="1:6" ht="16.5" x14ac:dyDescent="0.2">
      <c r="A49" s="6">
        <f t="shared" si="1"/>
        <v>42</v>
      </c>
      <c r="B49" s="13"/>
      <c r="E49" s="7">
        <f t="shared" si="0"/>
        <v>0</v>
      </c>
      <c r="F49" s="7" t="s">
        <v>50</v>
      </c>
    </row>
    <row r="50" spans="1:6" ht="16.5" x14ac:dyDescent="0.2">
      <c r="A50" s="6">
        <f t="shared" si="1"/>
        <v>43</v>
      </c>
      <c r="B50" s="13"/>
      <c r="E50" s="7">
        <f t="shared" si="0"/>
        <v>0</v>
      </c>
      <c r="F50" s="7" t="s">
        <v>50</v>
      </c>
    </row>
    <row r="51" spans="1:6" ht="16.5" x14ac:dyDescent="0.2">
      <c r="A51" s="6">
        <f t="shared" si="1"/>
        <v>44</v>
      </c>
      <c r="B51" s="13"/>
      <c r="E51" s="7">
        <f t="shared" si="0"/>
        <v>0</v>
      </c>
      <c r="F51" s="7" t="s">
        <v>50</v>
      </c>
    </row>
    <row r="52" spans="1:6" ht="16.5" x14ac:dyDescent="0.2">
      <c r="A52" s="6">
        <f t="shared" si="1"/>
        <v>45</v>
      </c>
      <c r="B52" s="13"/>
      <c r="E52" s="7">
        <f t="shared" si="0"/>
        <v>0</v>
      </c>
      <c r="F52" s="7" t="s">
        <v>50</v>
      </c>
    </row>
    <row r="53" spans="1:6" ht="16.5" x14ac:dyDescent="0.2">
      <c r="A53" s="6">
        <f t="shared" si="1"/>
        <v>46</v>
      </c>
      <c r="B53" s="13"/>
      <c r="E53" s="7">
        <f t="shared" si="0"/>
        <v>0</v>
      </c>
      <c r="F53" s="7" t="s">
        <v>50</v>
      </c>
    </row>
    <row r="54" spans="1:6" ht="16.5" x14ac:dyDescent="0.2">
      <c r="A54" s="6">
        <f t="shared" si="1"/>
        <v>47</v>
      </c>
      <c r="B54" s="13"/>
      <c r="E54" s="7">
        <f t="shared" si="0"/>
        <v>0</v>
      </c>
      <c r="F54" s="7" t="s">
        <v>50</v>
      </c>
    </row>
    <row r="55" spans="1:6" ht="16.5" x14ac:dyDescent="0.2">
      <c r="A55" s="6">
        <f t="shared" si="1"/>
        <v>48</v>
      </c>
      <c r="B55" s="13"/>
      <c r="E55" s="7">
        <f t="shared" si="0"/>
        <v>0</v>
      </c>
      <c r="F55" s="7" t="s">
        <v>50</v>
      </c>
    </row>
    <row r="56" spans="1:6" ht="16.5" x14ac:dyDescent="0.2">
      <c r="A56" s="6">
        <f t="shared" si="1"/>
        <v>49</v>
      </c>
      <c r="B56" s="13"/>
      <c r="E56" s="7">
        <f t="shared" si="0"/>
        <v>0</v>
      </c>
      <c r="F56" s="7" t="s">
        <v>50</v>
      </c>
    </row>
    <row r="57" spans="1:6" ht="16.5" x14ac:dyDescent="0.2">
      <c r="A57" s="6">
        <f t="shared" si="1"/>
        <v>50</v>
      </c>
      <c r="B57" s="13"/>
      <c r="E57" s="7">
        <f t="shared" si="0"/>
        <v>0</v>
      </c>
      <c r="F57" s="7" t="s">
        <v>50</v>
      </c>
    </row>
    <row r="58" spans="1:6" ht="16.5" x14ac:dyDescent="0.2">
      <c r="A58" s="6">
        <f t="shared" si="1"/>
        <v>51</v>
      </c>
      <c r="B58" s="13"/>
      <c r="E58" s="7">
        <f t="shared" si="0"/>
        <v>0</v>
      </c>
      <c r="F58" s="7" t="s">
        <v>50</v>
      </c>
    </row>
    <row r="59" spans="1:6" ht="16.5" x14ac:dyDescent="0.2">
      <c r="A59" s="6">
        <f t="shared" si="1"/>
        <v>52</v>
      </c>
      <c r="B59" s="13"/>
      <c r="E59" s="7">
        <f t="shared" si="0"/>
        <v>0</v>
      </c>
      <c r="F59" s="7" t="s">
        <v>50</v>
      </c>
    </row>
    <row r="60" spans="1:6" ht="16.5" x14ac:dyDescent="0.2">
      <c r="A60" s="6">
        <f t="shared" si="1"/>
        <v>53</v>
      </c>
      <c r="B60" s="13"/>
      <c r="E60" s="7">
        <f t="shared" si="0"/>
        <v>0</v>
      </c>
      <c r="F60" s="7" t="s">
        <v>50</v>
      </c>
    </row>
    <row r="61" spans="1:6" ht="16.5" x14ac:dyDescent="0.2">
      <c r="A61" s="6">
        <f t="shared" si="1"/>
        <v>54</v>
      </c>
      <c r="B61" s="13"/>
      <c r="E61" s="7">
        <f t="shared" si="0"/>
        <v>0</v>
      </c>
      <c r="F61" s="7" t="s">
        <v>50</v>
      </c>
    </row>
    <row r="62" spans="1:6" ht="16.5" x14ac:dyDescent="0.2">
      <c r="A62" s="6">
        <f t="shared" si="1"/>
        <v>55</v>
      </c>
      <c r="B62" s="13"/>
      <c r="E62" s="7">
        <f t="shared" si="0"/>
        <v>0</v>
      </c>
      <c r="F62" s="7" t="s">
        <v>50</v>
      </c>
    </row>
    <row r="63" spans="1:6" ht="16.5" x14ac:dyDescent="0.2">
      <c r="A63" s="6">
        <f t="shared" si="1"/>
        <v>56</v>
      </c>
      <c r="B63" s="13"/>
      <c r="E63" s="7">
        <f t="shared" si="0"/>
        <v>0</v>
      </c>
      <c r="F63" s="7" t="s">
        <v>50</v>
      </c>
    </row>
    <row r="64" spans="1:6" ht="16.5" x14ac:dyDescent="0.2">
      <c r="A64" s="6">
        <f t="shared" si="1"/>
        <v>57</v>
      </c>
      <c r="B64" s="13"/>
      <c r="E64" s="7">
        <f t="shared" si="0"/>
        <v>0</v>
      </c>
      <c r="F64" s="7" t="s">
        <v>50</v>
      </c>
    </row>
    <row r="65" spans="1:6" ht="16.5" x14ac:dyDescent="0.2">
      <c r="A65" s="6">
        <f t="shared" si="1"/>
        <v>58</v>
      </c>
      <c r="B65" s="13"/>
      <c r="E65" s="7">
        <f t="shared" si="0"/>
        <v>0</v>
      </c>
      <c r="F65" s="7" t="s">
        <v>50</v>
      </c>
    </row>
    <row r="66" spans="1:6" ht="16.5" x14ac:dyDescent="0.2">
      <c r="A66" s="6">
        <f t="shared" si="1"/>
        <v>59</v>
      </c>
      <c r="B66" s="13"/>
      <c r="E66" s="7">
        <f t="shared" si="0"/>
        <v>0</v>
      </c>
      <c r="F66" s="7" t="s">
        <v>50</v>
      </c>
    </row>
    <row r="67" spans="1:6" ht="16.5" x14ac:dyDescent="0.2">
      <c r="A67" s="6">
        <f t="shared" si="1"/>
        <v>60</v>
      </c>
      <c r="B67" s="13"/>
      <c r="E67" s="7">
        <f t="shared" si="0"/>
        <v>0</v>
      </c>
      <c r="F67" s="7" t="s">
        <v>50</v>
      </c>
    </row>
    <row r="68" spans="1:6" ht="16.5" x14ac:dyDescent="0.2">
      <c r="A68" s="6">
        <f t="shared" si="1"/>
        <v>61</v>
      </c>
      <c r="B68" s="13"/>
      <c r="E68" s="7">
        <f t="shared" ref="E68:E103" si="2">IF(F68="J",IF(A68&lt;6,55-A68*5,IF(A68&lt;35,35-A68,0)),0)</f>
        <v>0</v>
      </c>
      <c r="F68" s="7" t="s">
        <v>50</v>
      </c>
    </row>
    <row r="69" spans="1:6" ht="16.5" x14ac:dyDescent="0.2">
      <c r="A69" s="6">
        <f t="shared" ref="A69:A103" si="3">IF(F69="J",A68+1,A68)</f>
        <v>62</v>
      </c>
      <c r="B69" s="13"/>
      <c r="E69" s="7">
        <f t="shared" si="2"/>
        <v>0</v>
      </c>
      <c r="F69" s="7" t="s">
        <v>50</v>
      </c>
    </row>
    <row r="70" spans="1:6" ht="16.5" x14ac:dyDescent="0.2">
      <c r="A70" s="6">
        <f t="shared" si="3"/>
        <v>63</v>
      </c>
      <c r="B70" s="13"/>
      <c r="E70" s="7">
        <f t="shared" si="2"/>
        <v>0</v>
      </c>
      <c r="F70" s="7" t="s">
        <v>50</v>
      </c>
    </row>
    <row r="71" spans="1:6" ht="16.5" x14ac:dyDescent="0.2">
      <c r="A71" s="6">
        <f t="shared" si="3"/>
        <v>64</v>
      </c>
      <c r="B71" s="13"/>
      <c r="E71" s="7">
        <f t="shared" si="2"/>
        <v>0</v>
      </c>
      <c r="F71" s="7" t="s">
        <v>50</v>
      </c>
    </row>
    <row r="72" spans="1:6" ht="16.5" x14ac:dyDescent="0.2">
      <c r="A72" s="6">
        <f t="shared" si="3"/>
        <v>65</v>
      </c>
      <c r="B72" s="13"/>
      <c r="E72" s="7">
        <f t="shared" si="2"/>
        <v>0</v>
      </c>
      <c r="F72" s="7" t="s">
        <v>50</v>
      </c>
    </row>
    <row r="73" spans="1:6" ht="16.5" x14ac:dyDescent="0.2">
      <c r="A73" s="6">
        <f t="shared" si="3"/>
        <v>66</v>
      </c>
      <c r="B73" s="13"/>
      <c r="E73" s="7">
        <f t="shared" si="2"/>
        <v>0</v>
      </c>
      <c r="F73" s="7" t="s">
        <v>50</v>
      </c>
    </row>
    <row r="74" spans="1:6" ht="16.5" x14ac:dyDescent="0.2">
      <c r="A74" s="6">
        <f t="shared" si="3"/>
        <v>67</v>
      </c>
      <c r="B74" s="13"/>
      <c r="E74" s="7">
        <f t="shared" si="2"/>
        <v>0</v>
      </c>
      <c r="F74" s="7" t="s">
        <v>50</v>
      </c>
    </row>
    <row r="75" spans="1:6" ht="16.5" x14ac:dyDescent="0.2">
      <c r="A75" s="6">
        <f t="shared" si="3"/>
        <v>68</v>
      </c>
      <c r="B75" s="13"/>
      <c r="E75" s="7">
        <f t="shared" si="2"/>
        <v>0</v>
      </c>
      <c r="F75" s="7" t="s">
        <v>50</v>
      </c>
    </row>
    <row r="76" spans="1:6" ht="16.5" x14ac:dyDescent="0.2">
      <c r="A76" s="6">
        <f t="shared" si="3"/>
        <v>69</v>
      </c>
      <c r="B76" s="13"/>
      <c r="E76" s="7">
        <f t="shared" si="2"/>
        <v>0</v>
      </c>
      <c r="F76" s="7" t="s">
        <v>50</v>
      </c>
    </row>
    <row r="77" spans="1:6" ht="16.5" x14ac:dyDescent="0.2">
      <c r="A77" s="6">
        <f t="shared" si="3"/>
        <v>70</v>
      </c>
      <c r="B77" s="13"/>
      <c r="E77" s="7">
        <f t="shared" si="2"/>
        <v>0</v>
      </c>
      <c r="F77" s="7" t="s">
        <v>50</v>
      </c>
    </row>
    <row r="78" spans="1:6" ht="16.5" x14ac:dyDescent="0.2">
      <c r="A78" s="6">
        <f t="shared" si="3"/>
        <v>71</v>
      </c>
      <c r="B78" s="13"/>
      <c r="E78" s="7">
        <f t="shared" si="2"/>
        <v>0</v>
      </c>
      <c r="F78" s="7" t="s">
        <v>50</v>
      </c>
    </row>
    <row r="79" spans="1:6" ht="16.5" x14ac:dyDescent="0.2">
      <c r="A79" s="6">
        <f t="shared" si="3"/>
        <v>72</v>
      </c>
      <c r="B79" s="13"/>
      <c r="E79" s="7">
        <f t="shared" si="2"/>
        <v>0</v>
      </c>
      <c r="F79" s="7" t="s">
        <v>50</v>
      </c>
    </row>
    <row r="80" spans="1:6" ht="16.5" x14ac:dyDescent="0.2">
      <c r="A80" s="6">
        <f t="shared" si="3"/>
        <v>73</v>
      </c>
      <c r="B80" s="13"/>
      <c r="E80" s="7">
        <f t="shared" si="2"/>
        <v>0</v>
      </c>
      <c r="F80" s="7" t="s">
        <v>50</v>
      </c>
    </row>
    <row r="81" spans="1:6" ht="16.5" x14ac:dyDescent="0.2">
      <c r="A81" s="6">
        <f t="shared" si="3"/>
        <v>74</v>
      </c>
      <c r="B81" s="13"/>
      <c r="E81" s="7">
        <f t="shared" si="2"/>
        <v>0</v>
      </c>
      <c r="F81" s="7" t="s">
        <v>50</v>
      </c>
    </row>
    <row r="82" spans="1:6" ht="16.5" x14ac:dyDescent="0.2">
      <c r="A82" s="6">
        <f t="shared" si="3"/>
        <v>75</v>
      </c>
      <c r="B82" s="13"/>
      <c r="E82" s="7">
        <f t="shared" si="2"/>
        <v>0</v>
      </c>
      <c r="F82" s="7" t="s">
        <v>50</v>
      </c>
    </row>
    <row r="83" spans="1:6" ht="16.5" x14ac:dyDescent="0.2">
      <c r="A83" s="6">
        <f t="shared" si="3"/>
        <v>76</v>
      </c>
      <c r="B83" s="13"/>
      <c r="E83" s="7">
        <f t="shared" si="2"/>
        <v>0</v>
      </c>
      <c r="F83" s="7" t="s">
        <v>50</v>
      </c>
    </row>
    <row r="84" spans="1:6" ht="16.5" x14ac:dyDescent="0.2">
      <c r="A84" s="6">
        <f t="shared" si="3"/>
        <v>77</v>
      </c>
      <c r="B84" s="13"/>
      <c r="E84" s="7">
        <f t="shared" si="2"/>
        <v>0</v>
      </c>
      <c r="F84" s="7" t="s">
        <v>50</v>
      </c>
    </row>
    <row r="85" spans="1:6" ht="16.5" x14ac:dyDescent="0.2">
      <c r="A85" s="6">
        <f t="shared" si="3"/>
        <v>78</v>
      </c>
      <c r="B85" s="13"/>
      <c r="E85" s="7">
        <f t="shared" si="2"/>
        <v>0</v>
      </c>
      <c r="F85" s="7" t="s">
        <v>50</v>
      </c>
    </row>
    <row r="86" spans="1:6" ht="16.5" x14ac:dyDescent="0.2">
      <c r="A86" s="6">
        <f t="shared" si="3"/>
        <v>79</v>
      </c>
      <c r="B86" s="13"/>
      <c r="E86" s="7">
        <f t="shared" si="2"/>
        <v>0</v>
      </c>
      <c r="F86" s="7" t="s">
        <v>50</v>
      </c>
    </row>
    <row r="87" spans="1:6" ht="16.5" x14ac:dyDescent="0.2">
      <c r="A87" s="6">
        <f t="shared" si="3"/>
        <v>80</v>
      </c>
      <c r="B87" s="13"/>
      <c r="E87" s="7">
        <f t="shared" si="2"/>
        <v>0</v>
      </c>
      <c r="F87" s="7" t="s">
        <v>50</v>
      </c>
    </row>
    <row r="88" spans="1:6" ht="16.5" x14ac:dyDescent="0.2">
      <c r="A88" s="6">
        <f t="shared" si="3"/>
        <v>81</v>
      </c>
      <c r="B88" s="13"/>
      <c r="E88" s="7">
        <f t="shared" si="2"/>
        <v>0</v>
      </c>
      <c r="F88" s="7" t="s">
        <v>50</v>
      </c>
    </row>
    <row r="89" spans="1:6" ht="16.5" x14ac:dyDescent="0.2">
      <c r="A89" s="6">
        <f t="shared" si="3"/>
        <v>82</v>
      </c>
      <c r="B89" s="13"/>
      <c r="E89" s="7">
        <f t="shared" si="2"/>
        <v>0</v>
      </c>
      <c r="F89" s="7" t="s">
        <v>50</v>
      </c>
    </row>
    <row r="90" spans="1:6" ht="16.5" x14ac:dyDescent="0.2">
      <c r="A90" s="6">
        <f t="shared" si="3"/>
        <v>83</v>
      </c>
      <c r="B90" s="13"/>
      <c r="E90" s="7">
        <f t="shared" si="2"/>
        <v>0</v>
      </c>
      <c r="F90" s="7" t="s">
        <v>50</v>
      </c>
    </row>
    <row r="91" spans="1:6" ht="16.5" x14ac:dyDescent="0.2">
      <c r="A91" s="6">
        <f t="shared" si="3"/>
        <v>84</v>
      </c>
      <c r="B91" s="13"/>
      <c r="E91" s="7">
        <f t="shared" si="2"/>
        <v>0</v>
      </c>
      <c r="F91" s="7" t="s">
        <v>50</v>
      </c>
    </row>
    <row r="92" spans="1:6" ht="16.5" x14ac:dyDescent="0.2">
      <c r="A92" s="6">
        <f t="shared" si="3"/>
        <v>85</v>
      </c>
      <c r="B92" s="13"/>
      <c r="E92" s="7">
        <f t="shared" si="2"/>
        <v>0</v>
      </c>
      <c r="F92" s="7" t="s">
        <v>50</v>
      </c>
    </row>
    <row r="93" spans="1:6" ht="16.5" x14ac:dyDescent="0.2">
      <c r="A93" s="6">
        <f t="shared" si="3"/>
        <v>86</v>
      </c>
      <c r="B93" s="13"/>
      <c r="E93" s="7">
        <f t="shared" si="2"/>
        <v>0</v>
      </c>
      <c r="F93" s="7" t="s">
        <v>50</v>
      </c>
    </row>
    <row r="94" spans="1:6" ht="16.5" x14ac:dyDescent="0.2">
      <c r="A94" s="6">
        <f t="shared" si="3"/>
        <v>87</v>
      </c>
      <c r="B94" s="13"/>
      <c r="E94" s="7">
        <f t="shared" si="2"/>
        <v>0</v>
      </c>
      <c r="F94" s="7" t="s">
        <v>50</v>
      </c>
    </row>
    <row r="95" spans="1:6" ht="16.5" x14ac:dyDescent="0.2">
      <c r="A95" s="6">
        <f t="shared" si="3"/>
        <v>88</v>
      </c>
      <c r="B95" s="13"/>
      <c r="E95" s="7">
        <f t="shared" si="2"/>
        <v>0</v>
      </c>
      <c r="F95" s="7" t="s">
        <v>50</v>
      </c>
    </row>
    <row r="96" spans="1:6" ht="16.5" x14ac:dyDescent="0.2">
      <c r="A96" s="6">
        <f t="shared" si="3"/>
        <v>89</v>
      </c>
      <c r="B96" s="13"/>
      <c r="E96" s="7">
        <f t="shared" si="2"/>
        <v>0</v>
      </c>
      <c r="F96" s="7" t="s">
        <v>50</v>
      </c>
    </row>
    <row r="97" spans="1:6" ht="16.5" x14ac:dyDescent="0.2">
      <c r="A97" s="6">
        <f t="shared" si="3"/>
        <v>90</v>
      </c>
      <c r="B97" s="13"/>
      <c r="E97" s="7">
        <f t="shared" si="2"/>
        <v>0</v>
      </c>
      <c r="F97" s="7" t="s">
        <v>50</v>
      </c>
    </row>
    <row r="98" spans="1:6" ht="16.5" x14ac:dyDescent="0.2">
      <c r="A98" s="6">
        <f t="shared" si="3"/>
        <v>91</v>
      </c>
      <c r="B98" s="13"/>
      <c r="E98" s="7">
        <f t="shared" si="2"/>
        <v>0</v>
      </c>
      <c r="F98" s="7" t="s">
        <v>50</v>
      </c>
    </row>
    <row r="99" spans="1:6" ht="16.5" x14ac:dyDescent="0.2">
      <c r="A99" s="6">
        <f t="shared" si="3"/>
        <v>92</v>
      </c>
      <c r="B99" s="13"/>
      <c r="E99" s="7">
        <f t="shared" si="2"/>
        <v>0</v>
      </c>
      <c r="F99" s="7" t="s">
        <v>50</v>
      </c>
    </row>
    <row r="100" spans="1:6" ht="16.5" x14ac:dyDescent="0.2">
      <c r="A100" s="6">
        <f t="shared" si="3"/>
        <v>93</v>
      </c>
      <c r="B100" s="13"/>
      <c r="E100" s="7">
        <f t="shared" si="2"/>
        <v>0</v>
      </c>
      <c r="F100" s="7" t="s">
        <v>50</v>
      </c>
    </row>
    <row r="101" spans="1:6" ht="16.5" x14ac:dyDescent="0.2">
      <c r="A101" s="6">
        <f t="shared" si="3"/>
        <v>94</v>
      </c>
      <c r="B101" s="13"/>
      <c r="E101" s="7">
        <f t="shared" si="2"/>
        <v>0</v>
      </c>
      <c r="F101" s="7" t="s">
        <v>50</v>
      </c>
    </row>
    <row r="102" spans="1:6" ht="16.5" x14ac:dyDescent="0.2">
      <c r="A102" s="6">
        <f t="shared" si="3"/>
        <v>95</v>
      </c>
      <c r="B102" s="13"/>
      <c r="E102" s="7">
        <f t="shared" si="2"/>
        <v>0</v>
      </c>
      <c r="F102" s="7" t="s">
        <v>50</v>
      </c>
    </row>
    <row r="103" spans="1:6" ht="16.5" x14ac:dyDescent="0.2">
      <c r="A103" s="6">
        <f t="shared" si="3"/>
        <v>96</v>
      </c>
      <c r="B103" s="13"/>
      <c r="E103" s="7">
        <f t="shared" si="2"/>
        <v>0</v>
      </c>
      <c r="F103" s="7" t="s">
        <v>50</v>
      </c>
    </row>
  </sheetData>
  <conditionalFormatting sqref="A4:A103">
    <cfRule type="cellIs" dxfId="1" priority="2" operator="equal">
      <formula>$A3</formula>
    </cfRule>
  </conditionalFormatting>
  <conditionalFormatting sqref="F4:F103">
    <cfRule type="cellIs" dxfId="0" priority="1" operator="notEqual">
      <formula>"J"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9"/>
  <sheetViews>
    <sheetView tabSelected="1" workbookViewId="0">
      <selection activeCell="F11" sqref="F11"/>
    </sheetView>
  </sheetViews>
  <sheetFormatPr defaultColWidth="9" defaultRowHeight="14.25" x14ac:dyDescent="0.2"/>
  <cols>
    <col min="1" max="1" width="11.5" style="2" customWidth="1"/>
    <col min="2" max="2" width="18.25" style="1" bestFit="1" customWidth="1"/>
    <col min="3" max="3" width="8.5" style="2" bestFit="1" customWidth="1"/>
    <col min="4" max="4" width="5.75" style="2" bestFit="1" customWidth="1"/>
    <col min="5" max="5" width="11.625" bestFit="1" customWidth="1"/>
    <col min="6" max="6" width="9" style="1"/>
    <col min="7" max="7" width="17.75" style="1" customWidth="1"/>
    <col min="8" max="16384" width="9" style="1"/>
  </cols>
  <sheetData>
    <row r="1" spans="1:7" s="14" customFormat="1" ht="15" x14ac:dyDescent="0.2">
      <c r="A1" s="32" t="s">
        <v>51</v>
      </c>
      <c r="B1" s="15" t="s">
        <v>46</v>
      </c>
      <c r="C1" s="33" t="s">
        <v>49</v>
      </c>
      <c r="D1" s="33" t="s">
        <v>57</v>
      </c>
      <c r="E1" s="34" t="s">
        <v>59</v>
      </c>
    </row>
    <row r="2" spans="1:7" x14ac:dyDescent="0.2">
      <c r="A2" s="2">
        <v>1</v>
      </c>
      <c r="B2" s="5" t="s">
        <v>6</v>
      </c>
      <c r="C2" s="9">
        <f>IFERROR(VLOOKUP(B2,'#scc1'!$B$4:$E$103,4,FALSE),0)+IFERROR(VLOOKUP(B2,'#scc2'!$B$4:$E$102,4,FALSE),0)+IFERROR(VLOOKUP(B2,'#scc3'!$B$4:$E$103,4,FALSE),0)+IFERROR(VLOOKUP(B2,'#scc4'!$B$4:$E$103,4,FALSE),0)+IFERROR(VLOOKUP(B2,'#scc5'!$B$4:$E$103,4,FALSE),0)</f>
        <v>220</v>
      </c>
      <c r="D2" s="31">
        <f>C2-MAX($C$2:$C$101)</f>
        <v>0</v>
      </c>
      <c r="E2" s="2">
        <f>COUNTIF('#scc1'!$B$4:$B$103,B2)+COUNTIF('#scc2'!$B$4:$B$103,B2)+COUNTIF('#scc3'!$B$4:$B$103,B2)+COUNTIF('#scc4'!$B$4:$B$103,B2)+COUNTIF('#scc5'!$B$4:$B$103,B2)</f>
        <v>5</v>
      </c>
    </row>
    <row r="3" spans="1:7" x14ac:dyDescent="0.2">
      <c r="A3" s="2">
        <v>2</v>
      </c>
      <c r="B3" s="5" t="s">
        <v>0</v>
      </c>
      <c r="C3" s="9">
        <f>IFERROR(VLOOKUP(B3,'#scc1'!$B$4:$E$103,4,FALSE),0)+IFERROR(VLOOKUP(B3,'#scc2'!$B$4:$E$102,4,FALSE),0)+IFERROR(VLOOKUP(B3,'#scc3'!$B$4:$E$103,4,FALSE),0)+IFERROR(VLOOKUP(B3,'#scc4'!$B$4:$E$103,4,FALSE),0)+IFERROR(VLOOKUP(B3,'#scc5'!$B$4:$E$103,4,FALSE),0)</f>
        <v>203</v>
      </c>
      <c r="D3" s="31">
        <f>C3-MAX($C$2:$C$17)</f>
        <v>-17</v>
      </c>
      <c r="E3" s="2">
        <f>COUNTIF('#scc1'!$B$4:$B$103,B3)+COUNTIF('#scc2'!$B$4:$B$103,B3)+COUNTIF('#scc3'!$B$4:$B$103,B3)+COUNTIF('#scc4'!$B$4:$B$103,B3)+COUNTIF('#scc5'!$B$4:$B$103,B3)</f>
        <v>5</v>
      </c>
    </row>
    <row r="4" spans="1:7" x14ac:dyDescent="0.2">
      <c r="A4" s="2">
        <v>3</v>
      </c>
      <c r="B4" s="5" t="s">
        <v>4</v>
      </c>
      <c r="C4" s="9">
        <f>IFERROR(VLOOKUP(B4,'#scc1'!$B$4:$E$103,4,FALSE),0)+IFERROR(VLOOKUP(B4,'#scc2'!$B$4:$E$102,4,FALSE),0)+IFERROR(VLOOKUP(B4,'#scc3'!$B$4:$E$103,4,FALSE),0)+IFERROR(VLOOKUP(B4,'#scc4'!$B$4:$E$103,4,FALSE),0)+IFERROR(VLOOKUP(B4,'#scc5'!$B$4:$E$103,4,FALSE),0)</f>
        <v>173</v>
      </c>
      <c r="D4" s="31">
        <f>C4-MAX($C$2:$C$17)</f>
        <v>-47</v>
      </c>
      <c r="E4" s="2">
        <f>COUNTIF('#scc1'!$B$4:$B$103,B4)+COUNTIF('#scc2'!$B$4:$B$103,B4)+COUNTIF('#scc3'!$B$4:$B$103,B4)+COUNTIF('#scc4'!$B$4:$B$103,B4)+COUNTIF('#scc5'!$B$4:$B$103,B4)</f>
        <v>5</v>
      </c>
    </row>
    <row r="5" spans="1:7" x14ac:dyDescent="0.2">
      <c r="A5" s="2">
        <v>4</v>
      </c>
      <c r="B5" s="5" t="s">
        <v>9</v>
      </c>
      <c r="C5" s="9">
        <f>IFERROR(VLOOKUP(B5,'#scc1'!$B$4:$E$103,4,FALSE),0)+IFERROR(VLOOKUP(B5,'#scc2'!$B$4:$E$102,4,FALSE),0)+IFERROR(VLOOKUP(B5,'#scc3'!$B$4:$E$103,4,FALSE),0)+IFERROR(VLOOKUP(B5,'#scc4'!$B$4:$E$103,4,FALSE),0)+IFERROR(VLOOKUP(B5,'#scc5'!$B$4:$E$103,4,FALSE),0)</f>
        <v>164</v>
      </c>
      <c r="D5" s="31">
        <f>C5-MAX($C$2:$C$17)</f>
        <v>-56</v>
      </c>
      <c r="E5" s="2">
        <f>COUNTIF('#scc1'!$B$4:$B$103,B5)+COUNTIF('#scc2'!$B$4:$B$103,B5)+COUNTIF('#scc3'!$B$4:$B$103,B5)+COUNTIF('#scc4'!$B$4:$B$103,B5)+COUNTIF('#scc5'!$B$4:$B$103,B5)</f>
        <v>5</v>
      </c>
    </row>
    <row r="6" spans="1:7" x14ac:dyDescent="0.2">
      <c r="A6" s="2">
        <v>5</v>
      </c>
      <c r="B6" s="5" t="s">
        <v>53</v>
      </c>
      <c r="C6" s="9">
        <f>IFERROR(VLOOKUP(B6,'#scc1'!$B$4:$E$103,4,FALSE),0)+IFERROR(VLOOKUP(B6,'#scc2'!$B$4:$E$102,4,FALSE),0)+IFERROR(VLOOKUP(B6,'#scc3'!$B$4:$E$103,4,FALSE),0)+IFERROR(VLOOKUP(B6,'#scc4'!$B$4:$E$103,4,FALSE),0)+IFERROR(VLOOKUP(B6,'#scc5'!$B$4:$E$103,4,FALSE),0)</f>
        <v>150</v>
      </c>
      <c r="D6" s="31">
        <f>C6-MAX($C$2:$C$17)</f>
        <v>-70</v>
      </c>
      <c r="E6" s="2">
        <f>COUNTIF('#scc1'!$B$4:$B$103,B6)+COUNTIF('#scc2'!$B$4:$B$103,B6)+COUNTIF('#scc3'!$B$4:$B$103,B6)+COUNTIF('#scc4'!$B$4:$B$103,B6)+COUNTIF('#scc5'!$B$4:$B$103,B6)</f>
        <v>3</v>
      </c>
    </row>
    <row r="7" spans="1:7" ht="16.5" x14ac:dyDescent="0.2">
      <c r="A7" s="2">
        <v>6</v>
      </c>
      <c r="B7" s="5" t="s">
        <v>13</v>
      </c>
      <c r="C7" s="9">
        <f>IFERROR(VLOOKUP(B7,'#scc1'!$B$4:$E$103,4,FALSE),0)+IFERROR(VLOOKUP(B7,'#scc2'!$B$4:$E$102,4,FALSE),0)+IFERROR(VLOOKUP(B7,'#scc3'!$B$4:$E$103,4,FALSE),0)+IFERROR(VLOOKUP(B7,'#scc4'!$B$4:$E$103,4,FALSE),0)+IFERROR(VLOOKUP(B7,'#scc5'!$B$4:$E$103,4,FALSE),0)</f>
        <v>137</v>
      </c>
      <c r="D7" s="31">
        <f>C7-MAX($C$2:$C$17)</f>
        <v>-83</v>
      </c>
      <c r="E7" s="2">
        <f>COUNTIF('#scc1'!$B$4:$B$103,B7)+COUNTIF('#scc2'!$B$4:$B$103,B7)+COUNTIF('#scc3'!$B$4:$B$103,B7)+COUNTIF('#scc4'!$B$4:$B$103,B7)+COUNTIF('#scc5'!$B$4:$B$103,B7)</f>
        <v>5</v>
      </c>
      <c r="G7" s="10"/>
    </row>
    <row r="8" spans="1:7" ht="16.5" x14ac:dyDescent="0.2">
      <c r="A8" s="2">
        <v>7</v>
      </c>
      <c r="B8" s="5" t="s">
        <v>55</v>
      </c>
      <c r="C8" s="9">
        <f>IFERROR(VLOOKUP(B8,'#scc1'!$B$4:$E$103,4,FALSE),0)+IFERROR(VLOOKUP(B8,'#scc2'!$B$4:$E$102,4,FALSE),0)+IFERROR(VLOOKUP(B8,'#scc3'!$B$4:$E$103,4,FALSE),0)+IFERROR(VLOOKUP(B8,'#scc4'!$B$4:$E$103,4,FALSE),0)+IFERROR(VLOOKUP(B8,'#scc5'!$B$4:$E$103,4,FALSE),0)</f>
        <v>132</v>
      </c>
      <c r="D8" s="31">
        <f>C8-MAX($C$2:$C$17)</f>
        <v>-88</v>
      </c>
      <c r="E8" s="2">
        <f>COUNTIF('#scc1'!$B$4:$B$103,B8)+COUNTIF('#scc2'!$B$4:$B$103,B8)+COUNTIF('#scc3'!$B$4:$B$103,B8)+COUNTIF('#scc4'!$B$4:$B$103,B8)+COUNTIF('#scc5'!$B$4:$B$103,B8)</f>
        <v>5</v>
      </c>
      <c r="G8" s="10"/>
    </row>
    <row r="9" spans="1:7" ht="16.5" x14ac:dyDescent="0.2">
      <c r="A9" s="2">
        <v>8</v>
      </c>
      <c r="B9" s="5" t="s">
        <v>11</v>
      </c>
      <c r="C9" s="9">
        <f>IFERROR(VLOOKUP(B9,'#scc1'!$B$4:$E$103,4,FALSE),0)+IFERROR(VLOOKUP(B9,'#scc2'!$B$4:$E$102,4,FALSE),0)+IFERROR(VLOOKUP(B9,'#scc3'!$B$4:$E$103,4,FALSE),0)+IFERROR(VLOOKUP(B9,'#scc4'!$B$4:$E$103,4,FALSE),0)+IFERROR(VLOOKUP(B9,'#scc5'!$B$4:$E$103,4,FALSE),0)</f>
        <v>132</v>
      </c>
      <c r="D9" s="31">
        <f>C9-MAX($C$2:$C$17)</f>
        <v>-88</v>
      </c>
      <c r="E9" s="2">
        <f>COUNTIF('#scc1'!$B$4:$B$103,B9)+COUNTIF('#scc2'!$B$4:$B$103,B9)+COUNTIF('#scc3'!$B$4:$B$103,B9)+COUNTIF('#scc4'!$B$4:$B$103,B9)+COUNTIF('#scc5'!$B$4:$B$103,B9)</f>
        <v>5</v>
      </c>
      <c r="G9" s="10"/>
    </row>
    <row r="10" spans="1:7" ht="16.5" x14ac:dyDescent="0.2">
      <c r="A10" s="2">
        <v>9</v>
      </c>
      <c r="B10" s="5" t="s">
        <v>56</v>
      </c>
      <c r="C10" s="9">
        <f>IFERROR(VLOOKUP(B10,'#scc1'!$B$4:$E$103,4,FALSE),0)+IFERROR(VLOOKUP(B10,'#scc2'!$B$4:$E$102,4,FALSE),0)+IFERROR(VLOOKUP(B10,'#scc3'!$B$4:$E$103,4,FALSE),0)+IFERROR(VLOOKUP(B10,'#scc4'!$B$4:$E$103,4,FALSE),0)+IFERROR(VLOOKUP(B10,'#scc5'!$B$4:$E$103,4,FALSE),0)</f>
        <v>118</v>
      </c>
      <c r="D10" s="31">
        <f>C10-MAX($C$2:$C$17)</f>
        <v>-102</v>
      </c>
      <c r="E10" s="2">
        <f>COUNTIF('#scc1'!$B$4:$B$103,B10)+COUNTIF('#scc2'!$B$4:$B$103,B10)+COUNTIF('#scc3'!$B$4:$B$103,B10)+COUNTIF('#scc4'!$B$4:$B$103,B10)+COUNTIF('#scc5'!$B$4:$B$103,B10)</f>
        <v>5</v>
      </c>
      <c r="G10" s="10"/>
    </row>
    <row r="11" spans="1:7" ht="16.5" x14ac:dyDescent="0.2">
      <c r="A11" s="2">
        <v>10</v>
      </c>
      <c r="B11" s="11" t="s">
        <v>67</v>
      </c>
      <c r="C11" s="9">
        <f>IFERROR(VLOOKUP(B11,'#scc1'!$B$4:$E$103,4,FALSE),0)+IFERROR(VLOOKUP(B11,'#scc2'!$B$4:$E$102,4,FALSE),0)+IFERROR(VLOOKUP(B11,'#scc3'!$B$4:$E$103,4,FALSE),0)+IFERROR(VLOOKUP(B11,'#scc4'!$B$4:$E$103,4,FALSE),0)+IFERROR(VLOOKUP(B11,'#scc5'!$B$4:$E$103,4,FALSE),0)</f>
        <v>114</v>
      </c>
      <c r="D11" s="31">
        <f>C11-MAX($C$2:$C$17)</f>
        <v>-106</v>
      </c>
      <c r="E11" s="2">
        <f>COUNTIF('#scc1'!$B$4:$B$103,B11)+COUNTIF('#scc2'!$B$4:$B$103,B11)+COUNTIF('#scc3'!$B$4:$B$103,B11)+COUNTIF('#scc4'!$B$4:$B$103,B11)+COUNTIF('#scc5'!$B$4:$B$103,B11)</f>
        <v>5</v>
      </c>
      <c r="G11" s="10"/>
    </row>
    <row r="12" spans="1:7" ht="16.5" x14ac:dyDescent="0.2">
      <c r="A12" s="2">
        <v>11</v>
      </c>
      <c r="B12" s="11" t="s">
        <v>69</v>
      </c>
      <c r="C12" s="9">
        <f>IFERROR(VLOOKUP(B12,'#scc1'!$B$4:$E$103,4,FALSE),0)+IFERROR(VLOOKUP(B12,'#scc2'!$B$4:$E$102,4,FALSE),0)+IFERROR(VLOOKUP(B12,'#scc3'!$B$4:$E$103,4,FALSE),0)+IFERROR(VLOOKUP(B12,'#scc4'!$B$4:$E$103,4,FALSE),0)+IFERROR(VLOOKUP(B12,'#scc5'!$B$4:$E$103,4,FALSE),0)</f>
        <v>97</v>
      </c>
      <c r="D12" s="31">
        <f>C12-MAX($C$2:$C$17)</f>
        <v>-123</v>
      </c>
      <c r="E12" s="2">
        <f>COUNTIF('#scc1'!$B$4:$B$103,B12)+COUNTIF('#scc2'!$B$4:$B$103,B12)+COUNTIF('#scc3'!$B$4:$B$103,B12)+COUNTIF('#scc4'!$B$4:$B$103,B12)+COUNTIF('#scc5'!$B$4:$B$103,B12)</f>
        <v>5</v>
      </c>
      <c r="G12" s="10"/>
    </row>
    <row r="13" spans="1:7" ht="16.5" x14ac:dyDescent="0.2">
      <c r="A13" s="2">
        <v>12</v>
      </c>
      <c r="B13" s="11" t="s">
        <v>60</v>
      </c>
      <c r="C13" s="9">
        <f>IFERROR(VLOOKUP(B13,'#scc1'!$B$4:$E$103,4,FALSE),0)+IFERROR(VLOOKUP(B13,'#scc2'!$B$4:$E$102,4,FALSE),0)+IFERROR(VLOOKUP(B13,'#scc3'!$B$4:$E$103,4,FALSE),0)+IFERROR(VLOOKUP(B13,'#scc4'!$B$4:$E$103,4,FALSE),0)+IFERROR(VLOOKUP(B13,'#scc5'!$B$4:$E$103,4,FALSE),0)</f>
        <v>95</v>
      </c>
      <c r="D13" s="31">
        <f>C13-MAX($C$2:$C$17)</f>
        <v>-125</v>
      </c>
      <c r="E13" s="2">
        <f>COUNTIF('#scc1'!$B$4:$B$103,B13)+COUNTIF('#scc2'!$B$4:$B$103,B13)+COUNTIF('#scc3'!$B$4:$B$103,B13)+COUNTIF('#scc4'!$B$4:$B$103,B13)+COUNTIF('#scc5'!$B$4:$B$103,B13)</f>
        <v>4</v>
      </c>
      <c r="G13" s="10"/>
    </row>
    <row r="14" spans="1:7" x14ac:dyDescent="0.2">
      <c r="A14" s="2">
        <v>13</v>
      </c>
      <c r="B14" s="11" t="s">
        <v>77</v>
      </c>
      <c r="C14" s="9">
        <f>IFERROR(VLOOKUP(B14,'#scc1'!$B$4:$E$103,4,FALSE),0)+IFERROR(VLOOKUP(B14,'#scc2'!$B$4:$E$102,4,FALSE),0)+IFERROR(VLOOKUP(B14,'#scc3'!$B$4:$E$103,4,FALSE),0)+IFERROR(VLOOKUP(B14,'#scc4'!$B$4:$E$103,4,FALSE),0)+IFERROR(VLOOKUP(B14,'#scc5'!$B$4:$E$103,4,FALSE),0)</f>
        <v>93</v>
      </c>
      <c r="D14" s="31">
        <f>C14-MAX($C$2:$C$17)</f>
        <v>-127</v>
      </c>
      <c r="E14" s="2">
        <f>COUNTIF('#scc1'!$B$4:$B$103,B14)+COUNTIF('#scc2'!$B$4:$B$103,B14)+COUNTIF('#scc3'!$B$4:$B$103,B14)+COUNTIF('#scc4'!$B$4:$B$103,B14)+COUNTIF('#scc5'!$B$4:$B$103,B14)</f>
        <v>5</v>
      </c>
      <c r="G14" s="11"/>
    </row>
    <row r="15" spans="1:7" x14ac:dyDescent="0.2">
      <c r="A15" s="2">
        <v>14</v>
      </c>
      <c r="B15" s="5" t="s">
        <v>24</v>
      </c>
      <c r="C15" s="9">
        <f>IFERROR(VLOOKUP(B15,'#scc1'!$B$4:$E$103,4,FALSE),0)+IFERROR(VLOOKUP(B15,'#scc2'!$B$4:$E$102,4,FALSE),0)+IFERROR(VLOOKUP(B15,'#scc3'!$B$4:$E$103,4,FALSE),0)+IFERROR(VLOOKUP(B15,'#scc4'!$B$4:$E$103,4,FALSE),0)+IFERROR(VLOOKUP(B15,'#scc5'!$B$4:$E$103,4,FALSE),0)</f>
        <v>89</v>
      </c>
      <c r="D15" s="31">
        <f>C15-MAX($C$2:$C$17)</f>
        <v>-131</v>
      </c>
      <c r="E15" s="2">
        <f>COUNTIF('#scc1'!$B$4:$B$103,B15)+COUNTIF('#scc2'!$B$4:$B$103,B15)+COUNTIF('#scc3'!$B$4:$B$103,B15)+COUNTIF('#scc4'!$B$4:$B$103,B15)+COUNTIF('#scc5'!$B$4:$B$103,B15)</f>
        <v>3</v>
      </c>
      <c r="G15" s="11"/>
    </row>
    <row r="16" spans="1:7" x14ac:dyDescent="0.2">
      <c r="A16" s="2">
        <v>15</v>
      </c>
      <c r="B16" s="5" t="s">
        <v>31</v>
      </c>
      <c r="C16" s="9">
        <f>IFERROR(VLOOKUP(B16,'#scc1'!$B$4:$E$103,4,FALSE),0)+IFERROR(VLOOKUP(B16,'#scc2'!$B$4:$E$102,4,FALSE),0)+IFERROR(VLOOKUP(B16,'#scc3'!$B$4:$E$103,4,FALSE),0)+IFERROR(VLOOKUP(B16,'#scc4'!$B$4:$E$103,4,FALSE),0)+IFERROR(VLOOKUP(B16,'#scc5'!$B$4:$E$103,4,FALSE),0)</f>
        <v>64</v>
      </c>
      <c r="D16" s="31">
        <f>C16-MAX($C$2:$C$17)</f>
        <v>-156</v>
      </c>
      <c r="E16" s="2">
        <f>COUNTIF('#scc1'!$B$4:$B$103,B16)+COUNTIF('#scc2'!$B$4:$B$103,B16)+COUNTIF('#scc3'!$B$4:$B$103,B16)+COUNTIF('#scc4'!$B$4:$B$103,B16)+COUNTIF('#scc5'!$B$4:$B$103,B16)</f>
        <v>2</v>
      </c>
      <c r="G16" s="11"/>
    </row>
    <row r="17" spans="1:30" x14ac:dyDescent="0.2">
      <c r="A17" s="2">
        <v>16</v>
      </c>
      <c r="B17" s="11" t="s">
        <v>63</v>
      </c>
      <c r="C17" s="9">
        <f>IFERROR(VLOOKUP(B17,'#scc1'!$B$4:$E$103,4,FALSE),0)+IFERROR(VLOOKUP(B17,'#scc2'!$B$4:$E$102,4,FALSE),0)+IFERROR(VLOOKUP(B17,'#scc3'!$B$4:$E$103,4,FALSE),0)+IFERROR(VLOOKUP(B17,'#scc4'!$B$4:$E$103,4,FALSE),0)+IFERROR(VLOOKUP(B17,'#scc5'!$B$4:$E$103,4,FALSE),0)</f>
        <v>48</v>
      </c>
      <c r="D17" s="31">
        <f>C17-MAX($C$2:$C$17)</f>
        <v>-172</v>
      </c>
      <c r="E17" s="2">
        <f>COUNTIF('#scc1'!$B$4:$B$103,B17)+COUNTIF('#scc2'!$B$4:$B$103,B17)+COUNTIF('#scc3'!$B$4:$B$103,B17)+COUNTIF('#scc4'!$B$4:$B$103,B17)+COUNTIF('#scc5'!$B$4:$B$103,B17)</f>
        <v>2</v>
      </c>
      <c r="G17" s="11"/>
    </row>
    <row r="18" spans="1:30" x14ac:dyDescent="0.2">
      <c r="A18" s="2">
        <v>17</v>
      </c>
      <c r="B18" s="5" t="s">
        <v>1</v>
      </c>
      <c r="C18" s="9">
        <f>IFERROR(VLOOKUP(B18,'#scc1'!$B$4:$E$103,4,FALSE),0)+IFERROR(VLOOKUP(B18,'#scc2'!$B$4:$E$102,4,FALSE),0)+IFERROR(VLOOKUP(B18,'#scc3'!$B$4:$E$103,4,FALSE),0)+IFERROR(VLOOKUP(B18,'#scc4'!$B$4:$E$103,4,FALSE),0)+IFERROR(VLOOKUP(B18,'#scc5'!$B$4:$E$103,4,FALSE),0)</f>
        <v>45</v>
      </c>
      <c r="D18" s="31">
        <f>C18-MAX($C$2:$C$17)</f>
        <v>-175</v>
      </c>
      <c r="E18" s="2">
        <f>COUNTIF('#scc1'!$B$4:$B$103,B18)+COUNTIF('#scc2'!$B$4:$B$103,B18)+COUNTIF('#scc3'!$B$4:$B$103,B18)+COUNTIF('#scc4'!$B$4:$B$103,B18)+COUNTIF('#scc5'!$B$4:$B$103,B18)</f>
        <v>1</v>
      </c>
      <c r="G18" s="11"/>
    </row>
    <row r="19" spans="1:30" x14ac:dyDescent="0.2">
      <c r="A19" s="2">
        <v>18</v>
      </c>
      <c r="B19" s="11" t="s">
        <v>81</v>
      </c>
      <c r="C19" s="9">
        <f>IFERROR(VLOOKUP(B19,'#scc1'!$B$4:$E$103,4,FALSE),0)+IFERROR(VLOOKUP(B19,'#scc2'!$B$4:$E$102,4,FALSE),0)+IFERROR(VLOOKUP(B19,'#scc3'!$B$4:$E$103,4,FALSE),0)+IFERROR(VLOOKUP(B19,'#scc4'!$B$4:$E$103,4,FALSE),0)+IFERROR(VLOOKUP(B19,'#scc5'!$B$4:$E$103,4,FALSE),0)</f>
        <v>30</v>
      </c>
      <c r="D19" s="31">
        <f>C19-MAX($C$2:$C$17)</f>
        <v>-190</v>
      </c>
      <c r="E19" s="2">
        <f>COUNTIF('#scc1'!$B$4:$B$103,B19)+COUNTIF('#scc2'!$B$4:$B$103,B19)+COUNTIF('#scc3'!$B$4:$B$103,B19)+COUNTIF('#scc4'!$B$4:$B$103,B19)+COUNTIF('#scc5'!$B$4:$B$103,B19)</f>
        <v>1</v>
      </c>
      <c r="G19" s="11"/>
    </row>
    <row r="20" spans="1:30" x14ac:dyDescent="0.2">
      <c r="A20" s="2">
        <v>19</v>
      </c>
      <c r="B20" s="5" t="s">
        <v>36</v>
      </c>
      <c r="C20" s="9">
        <f>IFERROR(VLOOKUP(B20,'#scc1'!$B$4:$E$103,4,FALSE),0)+IFERROR(VLOOKUP(B20,'#scc2'!$B$4:$E$102,4,FALSE),0)+IFERROR(VLOOKUP(B20,'#scc3'!$B$4:$E$103,4,FALSE),0)+IFERROR(VLOOKUP(B20,'#scc4'!$B$4:$E$103,4,FALSE),0)+IFERROR(VLOOKUP(B20,'#scc5'!$B$4:$E$103,4,FALSE),0)</f>
        <v>29</v>
      </c>
      <c r="D20" s="31">
        <f>C20-MAX($C$2:$C$17)</f>
        <v>-191</v>
      </c>
      <c r="E20" s="2">
        <f>COUNTIF('#scc1'!$B$4:$B$103,B20)+COUNTIF('#scc2'!$B$4:$B$103,B20)+COUNTIF('#scc3'!$B$4:$B$103,B20)+COUNTIF('#scc4'!$B$4:$B$103,B20)+COUNTIF('#scc5'!$B$4:$B$103,B20)</f>
        <v>1</v>
      </c>
      <c r="G20" s="11"/>
    </row>
    <row r="21" spans="1:30" x14ac:dyDescent="0.2">
      <c r="A21" s="2">
        <v>20</v>
      </c>
      <c r="B21" s="5" t="s">
        <v>15</v>
      </c>
      <c r="C21" s="9">
        <f>IFERROR(VLOOKUP(B21,'#scc1'!$B$4:$E$103,4,FALSE),0)+IFERROR(VLOOKUP(B21,'#scc2'!$B$4:$E$102,4,FALSE),0)+IFERROR(VLOOKUP(B21,'#scc3'!$B$4:$E$103,4,FALSE),0)+IFERROR(VLOOKUP(B21,'#scc4'!$B$4:$E$103,4,FALSE),0)+IFERROR(VLOOKUP(B21,'#scc5'!$B$4:$E$103,4,FALSE),0)</f>
        <v>28</v>
      </c>
      <c r="D21" s="31">
        <f>C21-MAX($C$2:$C$17)</f>
        <v>-192</v>
      </c>
      <c r="E21" s="2">
        <f>COUNTIF('#scc1'!$B$4:$B$103,B21)+COUNTIF('#scc2'!$B$4:$B$103,B21)+COUNTIF('#scc3'!$B$4:$B$103,B21)+COUNTIF('#scc4'!$B$4:$B$103,B21)+COUNTIF('#scc5'!$B$4:$B$103,B21)</f>
        <v>1</v>
      </c>
      <c r="G21" s="11"/>
    </row>
    <row r="22" spans="1:30" x14ac:dyDescent="0.2">
      <c r="A22" s="2">
        <v>21</v>
      </c>
      <c r="B22" s="5" t="s">
        <v>2</v>
      </c>
      <c r="C22" s="9">
        <f>IFERROR(VLOOKUP(B22,'#scc1'!$B$4:$E$103,4,FALSE),0)+IFERROR(VLOOKUP(B22,'#scc2'!$B$4:$E$102,4,FALSE),0)+IFERROR(VLOOKUP(B22,'#scc3'!$B$4:$E$103,4,FALSE),0)+IFERROR(VLOOKUP(B22,'#scc4'!$B$4:$E$103,4,FALSE),0)+IFERROR(VLOOKUP(B22,'#scc5'!$B$4:$E$103,4,FALSE),0)</f>
        <v>21</v>
      </c>
      <c r="D22" s="31">
        <f>C22-MAX($C$2:$C$17)</f>
        <v>-199</v>
      </c>
      <c r="E22" s="2">
        <f>COUNTIF('#scc1'!$B$4:$B$103,B22)+COUNTIF('#scc2'!$B$4:$B$103,B22)+COUNTIF('#scc3'!$B$4:$B$103,B22)+COUNTIF('#scc4'!$B$4:$B$103,B22)+COUNTIF('#scc5'!$B$4:$B$103,B22)</f>
        <v>1</v>
      </c>
      <c r="G22" s="11"/>
    </row>
    <row r="23" spans="1:30" x14ac:dyDescent="0.2">
      <c r="A23" s="2">
        <v>22</v>
      </c>
      <c r="B23" s="11" t="s">
        <v>122</v>
      </c>
      <c r="C23" s="9">
        <f>IFERROR(VLOOKUP(B23,'#scc1'!$B$4:$E$103,4,FALSE),0)+IFERROR(VLOOKUP(B23,'#scc2'!$B$4:$E$102,4,FALSE),0)+IFERROR(VLOOKUP(B23,'#scc3'!$B$4:$E$103,4,FALSE),0)+IFERROR(VLOOKUP(B23,'#scc4'!$B$4:$E$103,4,FALSE),0)+IFERROR(VLOOKUP(B23,'#scc5'!$B$4:$E$103,4,FALSE),0)</f>
        <v>21</v>
      </c>
      <c r="D23" s="31">
        <f>C23-MAX($C$2:$C$17)</f>
        <v>-199</v>
      </c>
      <c r="E23" s="2">
        <f>COUNTIF('#scc1'!$B$4:$B$103,B23)+COUNTIF('#scc2'!$B$4:$B$103,B23)+COUNTIF('#scc3'!$B$4:$B$103,B23)+COUNTIF('#scc4'!$B$4:$B$103,B23)+COUNTIF('#scc5'!$B$4:$B$103,B23)</f>
        <v>1</v>
      </c>
      <c r="G23" s="11"/>
    </row>
    <row r="24" spans="1:30" x14ac:dyDescent="0.2">
      <c r="A24" s="2">
        <v>23</v>
      </c>
      <c r="B24" s="11" t="s">
        <v>125</v>
      </c>
      <c r="C24" s="9">
        <f>IFERROR(VLOOKUP(B24,'#scc1'!$B$4:$E$103,4,FALSE),0)+IFERROR(VLOOKUP(B24,'#scc2'!$B$4:$E$102,4,FALSE),0)+IFERROR(VLOOKUP(B24,'#scc3'!$B$4:$E$103,4,FALSE),0)+IFERROR(VLOOKUP(B24,'#scc4'!$B$4:$E$103,4,FALSE),0)+IFERROR(VLOOKUP(B24,'#scc5'!$B$4:$E$103,4,FALSE),0)</f>
        <v>20</v>
      </c>
      <c r="D24" s="31">
        <f>C24-MAX($C$2:$C$17)</f>
        <v>-200</v>
      </c>
      <c r="E24" s="2">
        <f>COUNTIF('#scc1'!$B$4:$B$103,B24)+COUNTIF('#scc2'!$B$4:$B$103,B24)+COUNTIF('#scc3'!$B$4:$B$103,B24)+COUNTIF('#scc4'!$B$4:$B$103,B24)+COUNTIF('#scc5'!$B$4:$B$103,B24)</f>
        <v>1</v>
      </c>
      <c r="G24" s="11"/>
    </row>
    <row r="25" spans="1:30" x14ac:dyDescent="0.2">
      <c r="A25" s="2">
        <v>24</v>
      </c>
      <c r="B25" s="11" t="s">
        <v>148</v>
      </c>
      <c r="C25" s="9">
        <f>IFERROR(VLOOKUP(B25,'#scc1'!$B$4:$E$103,4,FALSE),0)+IFERROR(VLOOKUP(B25,'#scc2'!$B$4:$E$102,4,FALSE),0)+IFERROR(VLOOKUP(B25,'#scc3'!$B$4:$E$103,4,FALSE),0)+IFERROR(VLOOKUP(B25,'#scc4'!$B$4:$E$103,4,FALSE),0)+IFERROR(VLOOKUP(B25,'#scc5'!$B$4:$E$103,4,FALSE),0)</f>
        <v>20</v>
      </c>
      <c r="D25" s="31">
        <f>C25-MAX($C$2:$C$17)</f>
        <v>-200</v>
      </c>
      <c r="E25" s="2">
        <f>COUNTIF('#scc1'!$B$4:$B$103,B25)+COUNTIF('#scc2'!$B$4:$B$103,B25)+COUNTIF('#scc3'!$B$4:$B$103,B25)+COUNTIF('#scc4'!$B$4:$B$103,B25)+COUNTIF('#scc5'!$B$4:$B$103,B25)</f>
        <v>1</v>
      </c>
      <c r="G25" s="11"/>
    </row>
    <row r="26" spans="1:30" x14ac:dyDescent="0.2">
      <c r="A26" s="2">
        <v>25</v>
      </c>
      <c r="B26" s="11" t="s">
        <v>128</v>
      </c>
      <c r="C26" s="9">
        <f>IFERROR(VLOOKUP(B26,'#scc1'!$B$4:$E$103,4,FALSE),0)+IFERROR(VLOOKUP(B26,'#scc2'!$B$4:$E$102,4,FALSE),0)+IFERROR(VLOOKUP(B26,'#scc3'!$B$4:$E$103,4,FALSE),0)+IFERROR(VLOOKUP(B26,'#scc4'!$B$4:$E$103,4,FALSE),0)+IFERROR(VLOOKUP(B26,'#scc5'!$B$4:$E$103,4,FALSE),0)</f>
        <v>18</v>
      </c>
      <c r="D26" s="31">
        <f>C26-MAX($C$2:$C$17)</f>
        <v>-202</v>
      </c>
      <c r="E26" s="2">
        <f>COUNTIF('#scc1'!$B$4:$B$103,B26)+COUNTIF('#scc2'!$B$4:$B$103,B26)+COUNTIF('#scc3'!$B$4:$B$103,B26)+COUNTIF('#scc4'!$B$4:$B$103,B26)+COUNTIF('#scc5'!$B$4:$B$103,B26)</f>
        <v>1</v>
      </c>
      <c r="G26" s="11"/>
    </row>
    <row r="27" spans="1:30" x14ac:dyDescent="0.2">
      <c r="A27" s="2">
        <v>26</v>
      </c>
      <c r="B27" s="11" t="s">
        <v>93</v>
      </c>
      <c r="C27" s="9">
        <f>IFERROR(VLOOKUP(B27,'#scc1'!$B$4:$E$103,4,FALSE),0)+IFERROR(VLOOKUP(B27,'#scc2'!$B$4:$E$102,4,FALSE),0)+IFERROR(VLOOKUP(B27,'#scc3'!$B$4:$E$103,4,FALSE),0)+IFERROR(VLOOKUP(B27,'#scc4'!$B$4:$E$103,4,FALSE),0)+IFERROR(VLOOKUP(B27,'#scc5'!$B$4:$E$103,4,FALSE),0)</f>
        <v>18</v>
      </c>
      <c r="D27" s="31">
        <f>C27-MAX($C$2:$C$17)</f>
        <v>-202</v>
      </c>
      <c r="E27" s="2">
        <f>COUNTIF('#scc1'!$B$4:$B$103,B27)+COUNTIF('#scc2'!$B$4:$B$103,B27)+COUNTIF('#scc3'!$B$4:$B$103,B27)+COUNTIF('#scc4'!$B$4:$B$103,B27)+COUNTIF('#scc5'!$B$4:$B$103,B27)</f>
        <v>1</v>
      </c>
      <c r="G27" s="11"/>
    </row>
    <row r="28" spans="1:30" x14ac:dyDescent="0.2">
      <c r="A28" s="2">
        <v>27</v>
      </c>
      <c r="B28" s="11" t="s">
        <v>97</v>
      </c>
      <c r="C28" s="9">
        <f>IFERROR(VLOOKUP(B28,'#scc1'!$B$4:$E$103,4,FALSE),0)+IFERROR(VLOOKUP(B28,'#scc2'!$B$4:$E$102,4,FALSE),0)+IFERROR(VLOOKUP(B28,'#scc3'!$B$4:$E$103,4,FALSE),0)+IFERROR(VLOOKUP(B28,'#scc4'!$B$4:$E$103,4,FALSE),0)+IFERROR(VLOOKUP(B28,'#scc5'!$B$4:$E$103,4,FALSE),0)</f>
        <v>17</v>
      </c>
      <c r="D28" s="31">
        <f>C28-MAX($C$2:$C$17)</f>
        <v>-203</v>
      </c>
      <c r="E28" s="2">
        <f>COUNTIF('#scc1'!$B$4:$B$103,B28)+COUNTIF('#scc2'!$B$4:$B$103,B28)+COUNTIF('#scc3'!$B$4:$B$103,B28)+COUNTIF('#scc4'!$B$4:$B$103,B28)+COUNTIF('#scc5'!$B$4:$B$103,B28)</f>
        <v>1</v>
      </c>
      <c r="G28" s="11"/>
    </row>
    <row r="29" spans="1:30" x14ac:dyDescent="0.2">
      <c r="A29" s="2">
        <v>28</v>
      </c>
      <c r="B29" s="11" t="s">
        <v>101</v>
      </c>
      <c r="C29" s="9">
        <f>IFERROR(VLOOKUP(B29,'#scc1'!$B$4:$E$103,4,FALSE),0)+IFERROR(VLOOKUP(B29,'#scc2'!$B$4:$E$102,4,FALSE),0)+IFERROR(VLOOKUP(B29,'#scc3'!$B$4:$E$103,4,FALSE),0)+IFERROR(VLOOKUP(B29,'#scc4'!$B$4:$E$103,4,FALSE),0)+IFERROR(VLOOKUP(B29,'#scc5'!$B$4:$E$103,4,FALSE),0)</f>
        <v>15</v>
      </c>
      <c r="D29" s="31">
        <f>C29-MAX($C$2:$C$17)</f>
        <v>-205</v>
      </c>
      <c r="E29" s="2">
        <f>COUNTIF('#scc1'!$B$4:$B$103,B29)+COUNTIF('#scc2'!$B$4:$B$103,B29)+COUNTIF('#scc3'!$B$4:$B$103,B29)+COUNTIF('#scc4'!$B$4:$B$103,B29)+COUNTIF('#scc5'!$B$4:$B$103,B29)</f>
        <v>1</v>
      </c>
      <c r="G29" s="11"/>
    </row>
    <row r="30" spans="1:30" x14ac:dyDescent="0.2">
      <c r="A30" s="2">
        <v>29</v>
      </c>
      <c r="B30" s="41" t="s">
        <v>74</v>
      </c>
      <c r="C30" s="9">
        <f>IFERROR(VLOOKUP(B30,'#scc1'!$B$4:$E$103,4,FALSE),0)+IFERROR(VLOOKUP(B30,'#scc2'!$B$4:$E$103,4,FALSE),0)+IFERROR(VLOOKUP(B30,'#scc3'!$B$4:$E$103,4,FALSE),0)+IFERROR(VLOOKUP(B30,'#scc4'!$B$4:$E$103,4,FALSE),0)+IFERROR(VLOOKUP(B30,'#scc5'!$B$4:$E$103,4,FALSE),0)</f>
        <v>0</v>
      </c>
      <c r="D30" s="31">
        <f>C30-MAX($C$2:$C$17)</f>
        <v>-220</v>
      </c>
      <c r="E30" s="2">
        <f>COUNTIF('#scc1'!$B$4:$B$103,B30)+COUNTIF('#scc2'!$B$4:$B$103,B30)+COUNTIF('#scc3'!$B$4:$B$103,B30)+COUNTIF('#scc4'!$B$4:$B$103,B30)+COUNTIF('#scc5'!$B$4:$B$103,B30)</f>
        <v>3</v>
      </c>
      <c r="G30" s="11"/>
    </row>
    <row r="31" spans="1:30" s="2" customFormat="1" x14ac:dyDescent="0.2">
      <c r="A31" s="2">
        <v>30</v>
      </c>
      <c r="B31" s="41" t="s">
        <v>84</v>
      </c>
      <c r="C31" s="9">
        <f>IFERROR(VLOOKUP(B31,'#scc1'!$B$4:$E$103,4,FALSE),0)+IFERROR(VLOOKUP(B31,'#scc2'!$B$4:$E$102,4,FALSE),0)+IFERROR(VLOOKUP(B31,'#scc3'!$B$4:$E$103,4,FALSE),0)+IFERROR(VLOOKUP(B31,'#scc4'!$B$4:$E$103,4,FALSE),0)+IFERROR(VLOOKUP(B31,'#scc5'!$B$4:$E$103,4,FALSE),0)</f>
        <v>0</v>
      </c>
      <c r="D31" s="31">
        <f>C31-MAX($C$2:$C$17)</f>
        <v>-220</v>
      </c>
      <c r="E31" s="2">
        <f>COUNTIF('#scc1'!$B$4:$B$103,B31)+COUNTIF('#scc2'!$B$4:$B$103,B31)+COUNTIF('#scc3'!$B$4:$B$103,B31)+COUNTIF('#scc4'!$B$4:$B$103,B31)+COUNTIF('#scc5'!$B$4:$B$103,B31)</f>
        <v>1</v>
      </c>
      <c r="F31" s="1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2" customFormat="1" x14ac:dyDescent="0.2">
      <c r="A32" s="2">
        <v>31</v>
      </c>
      <c r="B32" s="41" t="s">
        <v>72</v>
      </c>
      <c r="C32" s="9">
        <f>IFERROR(VLOOKUP(B32,'#scc1'!$B$4:$E$103,4,FALSE),0)+IFERROR(VLOOKUP(B32,'#scc2'!$B$4:$E$102,4,FALSE),0)+IFERROR(VLOOKUP(B32,'#scc3'!$B$4:$E$103,4,FALSE),0)+IFERROR(VLOOKUP(B32,'#scc4'!$B$4:$E$103,4,FALSE),0)+IFERROR(VLOOKUP(B32,'#scc5'!$B$4:$E$103,4,FALSE),0)</f>
        <v>0</v>
      </c>
      <c r="D32" s="31">
        <f>C32-MAX($C$2:$C$17)</f>
        <v>-220</v>
      </c>
      <c r="E32" s="2">
        <f>COUNTIF('#scc1'!$B$4:$B$103,B32)+COUNTIF('#scc2'!$B$4:$B$103,B32)+COUNTIF('#scc3'!$B$4:$B$103,B32)+COUNTIF('#scc4'!$B$4:$B$103,B32)+COUNTIF('#scc5'!$B$4:$B$103,B32)</f>
        <v>2</v>
      </c>
      <c r="F32" s="1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2" customFormat="1" x14ac:dyDescent="0.2">
      <c r="A33" s="2">
        <v>32</v>
      </c>
      <c r="B33" s="41" t="s">
        <v>65</v>
      </c>
      <c r="C33" s="9">
        <f>IFERROR(VLOOKUP(B33,'#scc1'!$B$4:$E$103,4,FALSE),0)+IFERROR(VLOOKUP(B33,'#scc2'!$B$4:$E$102,4,FALSE),0)+IFERROR(VLOOKUP(B33,'#scc3'!$B$4:$E$103,4,FALSE),0)+IFERROR(VLOOKUP(B33,'#scc4'!$B$4:$E$103,4,FALSE),0)+IFERROR(VLOOKUP(B33,'#scc5'!$B$4:$E$103,4,FALSE),0)</f>
        <v>0</v>
      </c>
      <c r="D33" s="31">
        <f>C33-MAX($C$2:$C$17)</f>
        <v>-220</v>
      </c>
      <c r="E33" s="2">
        <f>COUNTIF('#scc1'!$B$4:$B$103,B33)+COUNTIF('#scc2'!$B$4:$B$103,B33)+COUNTIF('#scc3'!$B$4:$B$103,B33)+COUNTIF('#scc4'!$B$4:$B$103,B33)+COUNTIF('#scc5'!$B$4:$B$103,B33)</f>
        <v>5</v>
      </c>
      <c r="F33" s="1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2" customFormat="1" x14ac:dyDescent="0.2">
      <c r="A34" s="2">
        <v>33</v>
      </c>
      <c r="B34" s="41" t="s">
        <v>76</v>
      </c>
      <c r="C34" s="9">
        <f>IFERROR(VLOOKUP(B34,'#scc1'!$B$4:$E$103,4,FALSE),0)+IFERROR(VLOOKUP(B34,'#scc2'!$B$4:$E$102,4,FALSE),0)+IFERROR(VLOOKUP(B34,'#scc3'!$B$4:$E$103,4,FALSE),0)+IFERROR(VLOOKUP(B34,'#scc4'!$B$4:$E$103,4,FALSE),0)+IFERROR(VLOOKUP(B34,'#scc5'!$B$4:$E$103,4,FALSE),0)</f>
        <v>0</v>
      </c>
      <c r="D34" s="31">
        <f>C34-MAX($C$2:$C$17)</f>
        <v>-220</v>
      </c>
      <c r="E34" s="2">
        <f>COUNTIF('#scc1'!$B$4:$B$103,B34)+COUNTIF('#scc2'!$B$4:$B$103,B34)+COUNTIF('#scc3'!$B$4:$B$103,B34)+COUNTIF('#scc4'!$B$4:$B$103,B34)+COUNTIF('#scc5'!$B$4:$B$103,B34)</f>
        <v>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2" customFormat="1" x14ac:dyDescent="0.2">
      <c r="A35" s="2">
        <v>34</v>
      </c>
      <c r="B35" s="41" t="s">
        <v>78</v>
      </c>
      <c r="C35" s="9">
        <f>IFERROR(VLOOKUP(B35,'#scc1'!$B$4:$E$103,4,FALSE),0)+IFERROR(VLOOKUP(B35,'#scc2'!$B$4:$E$102,4,FALSE),0)+IFERROR(VLOOKUP(B35,'#scc3'!$B$4:$E$103,4,FALSE),0)+IFERROR(VLOOKUP(B35,'#scc4'!$B$4:$E$103,4,FALSE),0)+IFERROR(VLOOKUP(B35,'#scc5'!$B$4:$E$103,4,FALSE),0)</f>
        <v>0</v>
      </c>
      <c r="D35" s="31">
        <f>C35-MAX($C$2:$C$17)</f>
        <v>-220</v>
      </c>
      <c r="E35" s="2">
        <f>COUNTIF('#scc1'!$B$4:$B$103,B35)+COUNTIF('#scc2'!$B$4:$B$103,B35)+COUNTIF('#scc3'!$B$4:$B$103,B35)+COUNTIF('#scc4'!$B$4:$B$103,B35)+COUNTIF('#scc5'!$B$4:$B$103,B35)</f>
        <v>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2" customFormat="1" x14ac:dyDescent="0.2">
      <c r="A36" s="2">
        <v>35</v>
      </c>
      <c r="B36" s="41" t="s">
        <v>86</v>
      </c>
      <c r="C36" s="9">
        <f>IFERROR(VLOOKUP(B36,'#scc1'!$B$4:$E$103,4,FALSE),0)+IFERROR(VLOOKUP(B36,'#scc2'!$B$4:$E$102,4,FALSE),0)+IFERROR(VLOOKUP(B36,'#scc3'!$B$4:$E$103,4,FALSE),0)+IFERROR(VLOOKUP(B36,'#scc4'!$B$4:$E$103,4,FALSE),0)+IFERROR(VLOOKUP(B36,'#scc5'!$B$4:$E$103,4,FALSE),0)</f>
        <v>0</v>
      </c>
      <c r="D36" s="31">
        <f>C36-MAX($C$2:$C$17)</f>
        <v>-220</v>
      </c>
      <c r="E36" s="2">
        <f>COUNTIF('#scc1'!$B$4:$B$103,B36)+COUNTIF('#scc2'!$B$4:$B$103,B36)+COUNTIF('#scc3'!$B$4:$B$103,B36)+COUNTIF('#scc4'!$B$4:$B$103,B36)+COUNTIF('#scc5'!$B$4:$B$103,B36)</f>
        <v>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2" customFormat="1" x14ac:dyDescent="0.2">
      <c r="A37" s="2">
        <v>36</v>
      </c>
      <c r="B37" s="41" t="s">
        <v>103</v>
      </c>
      <c r="C37" s="9">
        <f>IFERROR(VLOOKUP(B37,'#scc1'!$B$4:$E$103,4,FALSE),0)+IFERROR(VLOOKUP(B37,'#scc2'!$B$4:$E$102,4,FALSE),0)+IFERROR(VLOOKUP(B37,'#scc3'!$B$4:$E$103,4,FALSE),0)+IFERROR(VLOOKUP(B37,'#scc4'!$B$4:$E$103,4,FALSE),0)+IFERROR(VLOOKUP(B37,'#scc5'!$B$4:$E$103,4,FALSE),0)</f>
        <v>0</v>
      </c>
      <c r="D37" s="31">
        <f>C37-MAX($C$2:$C$17)</f>
        <v>-220</v>
      </c>
      <c r="E37" s="2">
        <f>COUNTIF('#scc1'!$B$4:$B$103,B37)+COUNTIF('#scc2'!$B$4:$B$103,B37)+COUNTIF('#scc3'!$B$4:$B$103,B37)+COUNTIF('#scc4'!$B$4:$B$103,B37)+COUNTIF('#scc5'!$B$4:$B$103,B37)</f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2" customFormat="1" x14ac:dyDescent="0.2">
      <c r="A38" s="2">
        <v>37</v>
      </c>
      <c r="B38" s="41" t="s">
        <v>133</v>
      </c>
      <c r="C38" s="9">
        <f>IFERROR(VLOOKUP(B38,'#scc1'!$B$4:$E$103,4,FALSE),0)+IFERROR(VLOOKUP(B38,'#scc2'!$B$4:$E$102,4,FALSE),0)+IFERROR(VLOOKUP(B38,'#scc3'!$B$4:$E$103,4,FALSE),0)+IFERROR(VLOOKUP(B38,'#scc4'!$B$4:$E$103,4,FALSE),0)+IFERROR(VLOOKUP(B38,'#scc5'!$B$4:$E$103,4,FALSE),0)</f>
        <v>0</v>
      </c>
      <c r="D38" s="31">
        <f>C38-MAX($C$2:$C$17)</f>
        <v>-220</v>
      </c>
      <c r="E38" s="2">
        <f>COUNTIF('#scc1'!$B$4:$B$103,B38)+COUNTIF('#scc2'!$B$4:$B$103,B38)+COUNTIF('#scc3'!$B$4:$B$103,B38)+COUNTIF('#scc4'!$B$4:$B$103,B38)+COUNTIF('#scc5'!$B$4:$B$103,B38)</f>
        <v>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2" customFormat="1" x14ac:dyDescent="0.2">
      <c r="A39" s="2">
        <v>38</v>
      </c>
      <c r="B39" s="11" t="s">
        <v>58</v>
      </c>
      <c r="C39" s="9">
        <f>IFERROR(VLOOKUP(B39,'#scc1'!$B$4:$E$103,4,FALSE),0)+IFERROR(VLOOKUP(B39,'#scc2'!$B$4:$E$102,4,FALSE),0)+IFERROR(VLOOKUP(B39,'#scc3'!$B$4:$E$103,4,FALSE),0)+IFERROR(VLOOKUP(B39,'#scc4'!$B$4:$E$103,4,FALSE),0)+IFERROR(VLOOKUP(B39,'#scc5'!$B$4:$E$103,4,FALSE),0)</f>
        <v>0</v>
      </c>
      <c r="D39" s="31">
        <f>C39-MAX($C$2:$C$17)</f>
        <v>-220</v>
      </c>
      <c r="E39" s="2">
        <f>COUNTIF('#scc1'!$B$4:$B$103,B39)+COUNTIF('#scc2'!$B$4:$B$103,B39)+COUNTIF('#scc3'!$B$4:$B$103,B39)+COUNTIF('#scc4'!$B$4:$B$103,B39)+COUNTIF('#scc5'!$B$4:$B$103,B39)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2" customFormat="1" x14ac:dyDescent="0.2">
      <c r="A40" s="2">
        <v>39</v>
      </c>
      <c r="B40" s="11" t="s">
        <v>58</v>
      </c>
      <c r="C40" s="9">
        <f>IFERROR(VLOOKUP(B40,'#scc1'!$B$4:$E$103,4,FALSE),0)+IFERROR(VLOOKUP(B40,'#scc2'!$B$4:$E$102,4,FALSE),0)+IFERROR(VLOOKUP(B40,'#scc3'!$B$4:$E$103,4,FALSE),0)+IFERROR(VLOOKUP(B40,'#scc4'!$B$4:$E$103,4,FALSE),0)+IFERROR(VLOOKUP(B40,'#scc5'!$B$4:$E$103,4,FALSE),0)</f>
        <v>0</v>
      </c>
      <c r="D40" s="31">
        <f>C40-MAX($C$2:$C$17)</f>
        <v>-220</v>
      </c>
      <c r="E40" s="2">
        <f>COUNTIF('#scc1'!$B$4:$B$103,B40)+COUNTIF('#scc2'!$B$4:$B$103,B40)+COUNTIF('#scc3'!$B$4:$B$103,B40)+COUNTIF('#scc4'!$B$4:$B$103,B40)+COUNTIF('#scc5'!$B$4:$B$103,B40)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2" customFormat="1" x14ac:dyDescent="0.2">
      <c r="A41" s="2">
        <v>40</v>
      </c>
      <c r="B41" s="11" t="s">
        <v>58</v>
      </c>
      <c r="C41" s="9">
        <f>IFERROR(VLOOKUP(B41,'#scc1'!$B$4:$E$103,4,FALSE),0)+IFERROR(VLOOKUP(B41,'#scc2'!$B$4:$E$102,4,FALSE),0)+IFERROR(VLOOKUP(B41,'#scc3'!$B$4:$E$103,4,FALSE),0)+IFERROR(VLOOKUP(B41,'#scc4'!$B$4:$E$103,4,FALSE),0)+IFERROR(VLOOKUP(B41,'#scc5'!$B$4:$E$103,4,FALSE),0)</f>
        <v>0</v>
      </c>
      <c r="D41" s="31">
        <f>C41-MAX($C$2:$C$17)</f>
        <v>-220</v>
      </c>
      <c r="E41" s="2">
        <f>COUNTIF('#scc1'!$B$4:$B$103,B41)+COUNTIF('#scc2'!$B$4:$B$103,B41)+COUNTIF('#scc3'!$B$4:$B$103,B41)+COUNTIF('#scc4'!$B$4:$B$103,B41)+COUNTIF('#scc5'!$B$4:$B$103,B41)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x14ac:dyDescent="0.2">
      <c r="A42" s="2">
        <v>41</v>
      </c>
      <c r="B42" s="11" t="s">
        <v>58</v>
      </c>
      <c r="C42" s="9">
        <f>IFERROR(VLOOKUP(B42,'#scc1'!$B$4:$E$103,4,FALSE),0)+IFERROR(VLOOKUP(B42,'#scc2'!$B$4:$E$102,4,FALSE),0)+IFERROR(VLOOKUP(B42,'#scc3'!$B$4:$E$103,4,FALSE),0)+IFERROR(VLOOKUP(B42,'#scc4'!$B$4:$E$103,4,FALSE),0)+IFERROR(VLOOKUP(B42,'#scc5'!$B$4:$E$103,4,FALSE),0)</f>
        <v>0</v>
      </c>
      <c r="D42" s="31">
        <f>C42-MAX($C$2:$C$17)</f>
        <v>-220</v>
      </c>
      <c r="E42" s="2">
        <f>COUNTIF('#scc1'!$B$4:$B$103,B42)+COUNTIF('#scc2'!$B$4:$B$103,B42)+COUNTIF('#scc3'!$B$4:$B$103,B42)+COUNTIF('#scc4'!$B$4:$B$103,B42)+COUNTIF('#scc5'!$B$4:$B$103,B42)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2" customFormat="1" x14ac:dyDescent="0.2">
      <c r="A43" s="2">
        <v>42</v>
      </c>
      <c r="B43" s="11" t="s">
        <v>58</v>
      </c>
      <c r="C43" s="9">
        <f>IFERROR(VLOOKUP(B43,'#scc1'!$B$4:$E$103,4,FALSE),0)+IFERROR(VLOOKUP(B43,'#scc2'!$B$4:$E$102,4,FALSE),0)+IFERROR(VLOOKUP(B43,'#scc3'!$B$4:$E$103,4,FALSE),0)+IFERROR(VLOOKUP(B43,'#scc4'!$B$4:$E$103,4,FALSE),0)+IFERROR(VLOOKUP(B43,'#scc5'!$B$4:$E$103,4,FALSE),0)</f>
        <v>0</v>
      </c>
      <c r="D43" s="31">
        <f>C43-MAX($C$2:$C$17)</f>
        <v>-220</v>
      </c>
      <c r="E43" s="2">
        <f>COUNTIF('#scc1'!$B$4:$B$103,B43)+COUNTIF('#scc2'!$B$4:$B$103,B43)+COUNTIF('#scc3'!$B$4:$B$103,B43)+COUNTIF('#scc4'!$B$4:$B$103,B43)+COUNTIF('#scc5'!$B$4:$B$103,B43)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x14ac:dyDescent="0.2">
      <c r="A44" s="2">
        <v>43</v>
      </c>
      <c r="B44" s="11" t="s">
        <v>58</v>
      </c>
      <c r="C44" s="9">
        <f>IFERROR(VLOOKUP(B44,'#scc1'!$B$4:$E$103,4,FALSE),0)+IFERROR(VLOOKUP(B44,'#scc2'!$B$4:$E$102,4,FALSE),0)+IFERROR(VLOOKUP(B44,'#scc3'!$B$4:$E$103,4,FALSE),0)+IFERROR(VLOOKUP(B44,'#scc4'!$B$4:$E$103,4,FALSE),0)+IFERROR(VLOOKUP(B44,'#scc5'!$B$4:$E$103,4,FALSE),0)</f>
        <v>0</v>
      </c>
      <c r="D44" s="31">
        <f>C44-MAX($C$2:$C$17)</f>
        <v>-220</v>
      </c>
      <c r="E44" s="2">
        <f>COUNTIF('#scc1'!$B$4:$B$103,B44)+COUNTIF('#scc2'!$B$4:$B$103,B44)+COUNTIF('#scc3'!$B$4:$B$103,B44)+COUNTIF('#scc4'!$B$4:$B$103,B44)+COUNTIF('#scc5'!$B$4:$B$103,B44)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2" customFormat="1" x14ac:dyDescent="0.2">
      <c r="A45" s="2">
        <v>44</v>
      </c>
      <c r="B45" s="11" t="s">
        <v>58</v>
      </c>
      <c r="C45" s="9">
        <f>IFERROR(VLOOKUP(B45,'#scc1'!$B$4:$E$103,4,FALSE),0)+IFERROR(VLOOKUP(B45,'#scc2'!$B$4:$E$102,4,FALSE),0)+IFERROR(VLOOKUP(B45,'#scc3'!$B$4:$E$103,4,FALSE),0)+IFERROR(VLOOKUP(B45,'#scc4'!$B$4:$E$103,4,FALSE),0)+IFERROR(VLOOKUP(B45,'#scc5'!$B$4:$E$103,4,FALSE),0)</f>
        <v>0</v>
      </c>
      <c r="D45" s="31">
        <f>C45-MAX($C$2:$C$17)</f>
        <v>-220</v>
      </c>
      <c r="E45" s="2">
        <f>COUNTIF('#scc1'!$B$4:$B$103,B45)+COUNTIF('#scc2'!$B$4:$B$103,B45)+COUNTIF('#scc3'!$B$4:$B$103,B45)+COUNTIF('#scc4'!$B$4:$B$103,B45)+COUNTIF('#scc5'!$B$4:$B$103,B45)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2" customFormat="1" x14ac:dyDescent="0.2">
      <c r="A46" s="2">
        <v>45</v>
      </c>
      <c r="B46" s="11" t="s">
        <v>58</v>
      </c>
      <c r="C46" s="9">
        <f>IFERROR(VLOOKUP(B46,'#scc1'!$B$4:$E$103,4,FALSE),0)+IFERROR(VLOOKUP(B46,'#scc2'!$B$4:$E$102,4,FALSE),0)+IFERROR(VLOOKUP(B46,'#scc3'!$B$4:$E$103,4,FALSE),0)+IFERROR(VLOOKUP(B46,'#scc4'!$B$4:$E$103,4,FALSE),0)+IFERROR(VLOOKUP(B46,'#scc5'!$B$4:$E$103,4,FALSE),0)</f>
        <v>0</v>
      </c>
      <c r="D46" s="31">
        <f>C46-MAX($C$2:$C$17)</f>
        <v>-220</v>
      </c>
      <c r="E46" s="2">
        <f>COUNTIF('#scc1'!$B$4:$B$103,B46)+COUNTIF('#scc2'!$B$4:$B$103,B46)+COUNTIF('#scc3'!$B$4:$B$103,B46)+COUNTIF('#scc4'!$B$4:$B$103,B46)+COUNTIF('#scc5'!$B$4:$B$103,B46)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2" customFormat="1" x14ac:dyDescent="0.2">
      <c r="A47" s="2">
        <v>46</v>
      </c>
      <c r="B47" s="11" t="s">
        <v>58</v>
      </c>
      <c r="C47" s="9">
        <f>IFERROR(VLOOKUP(B47,'#scc1'!$B$4:$E$103,4,FALSE),0)+IFERROR(VLOOKUP(B47,'#scc2'!$B$4:$E$102,4,FALSE),0)+IFERROR(VLOOKUP(B47,'#scc3'!$B$4:$E$103,4,FALSE),0)+IFERROR(VLOOKUP(B47,'#scc4'!$B$4:$E$103,4,FALSE),0)+IFERROR(VLOOKUP(B47,'#scc5'!$B$4:$E$103,4,FALSE),0)</f>
        <v>0</v>
      </c>
      <c r="D47" s="31">
        <f>C47-MAX($C$2:$C$17)</f>
        <v>-220</v>
      </c>
      <c r="E47" s="2">
        <f>COUNTIF('#scc1'!$B$4:$B$103,B47)+COUNTIF('#scc2'!$B$4:$B$103,B47)+COUNTIF('#scc3'!$B$4:$B$103,B47)+COUNTIF('#scc4'!$B$4:$B$103,B47)+COUNTIF('#scc5'!$B$4:$B$103,B47)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2" customFormat="1" x14ac:dyDescent="0.2">
      <c r="A48" s="2">
        <v>47</v>
      </c>
      <c r="B48" s="11" t="s">
        <v>58</v>
      </c>
      <c r="C48" s="9">
        <f>IFERROR(VLOOKUP(B48,'#scc1'!$B$4:$E$103,4,FALSE),0)+IFERROR(VLOOKUP(B48,'#scc2'!$B$4:$E$102,4,FALSE),0)+IFERROR(VLOOKUP(B48,'#scc3'!$B$4:$E$103,4,FALSE),0)+IFERROR(VLOOKUP(B48,'#scc4'!$B$4:$E$103,4,FALSE),0)+IFERROR(VLOOKUP(B48,'#scc5'!$B$4:$E$103,4,FALSE),0)</f>
        <v>0</v>
      </c>
      <c r="D48" s="31">
        <f>C48-MAX($C$2:$C$17)</f>
        <v>-220</v>
      </c>
      <c r="E48" s="2">
        <f>COUNTIF('#scc1'!$B$4:$B$103,B48)+COUNTIF('#scc2'!$B$4:$B$103,B48)+COUNTIF('#scc3'!$B$4:$B$103,B48)+COUNTIF('#scc4'!$B$4:$B$103,B48)+COUNTIF('#scc5'!$B$4:$B$103,B48)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2" customFormat="1" x14ac:dyDescent="0.2">
      <c r="A49" s="2">
        <v>48</v>
      </c>
      <c r="B49" s="11" t="s">
        <v>58</v>
      </c>
      <c r="C49" s="9">
        <f>IFERROR(VLOOKUP(B49,'#scc1'!$B$4:$E$103,4,FALSE),0)+IFERROR(VLOOKUP(B49,'#scc2'!$B$4:$E$102,4,FALSE),0)+IFERROR(VLOOKUP(B49,'#scc3'!$B$4:$E$103,4,FALSE),0)+IFERROR(VLOOKUP(B49,'#scc4'!$B$4:$E$103,4,FALSE),0)+IFERROR(VLOOKUP(B49,'#scc5'!$B$4:$E$103,4,FALSE),0)</f>
        <v>0</v>
      </c>
      <c r="D49" s="31">
        <f>C49-MAX($C$2:$C$17)</f>
        <v>-220</v>
      </c>
      <c r="E49" s="2">
        <f>COUNTIF('#scc1'!$B$4:$B$103,B49)+COUNTIF('#scc2'!$B$4:$B$103,B49)+COUNTIF('#scc3'!$B$4:$B$103,B49)+COUNTIF('#scc4'!$B$4:$B$103,B49)+COUNTIF('#scc5'!$B$4:$B$103,B49)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" customFormat="1" x14ac:dyDescent="0.2">
      <c r="A50" s="2">
        <v>49</v>
      </c>
      <c r="B50" s="11" t="s">
        <v>58</v>
      </c>
      <c r="C50" s="9">
        <f>IFERROR(VLOOKUP(B50,'#scc1'!$B$4:$E$103,4,FALSE),0)+IFERROR(VLOOKUP(B50,'#scc2'!$B$4:$E$102,4,FALSE),0)+IFERROR(VLOOKUP(B50,'#scc3'!$B$4:$E$103,4,FALSE),0)+IFERROR(VLOOKUP(B50,'#scc4'!$B$4:$E$103,4,FALSE),0)+IFERROR(VLOOKUP(B50,'#scc5'!$B$4:$E$103,4,FALSE),0)</f>
        <v>0</v>
      </c>
      <c r="D50" s="31">
        <f>C50-MAX($C$2:$C$17)</f>
        <v>-220</v>
      </c>
      <c r="E50" s="2">
        <f>COUNTIF('#scc1'!$B$4:$B$103,B50)+COUNTIF('#scc2'!$B$4:$B$103,B50)+COUNTIF('#scc3'!$B$4:$B$103,B50)+COUNTIF('#scc4'!$B$4:$B$103,B50)+COUNTIF('#scc5'!$B$4:$B$103,B50)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" customFormat="1" x14ac:dyDescent="0.2">
      <c r="A51" s="2">
        <v>50</v>
      </c>
      <c r="B51" s="11" t="s">
        <v>58</v>
      </c>
      <c r="C51" s="9">
        <f>IFERROR(VLOOKUP(B51,'#scc1'!$B$4:$E$103,4,FALSE),0)+IFERROR(VLOOKUP(B51,'#scc2'!$B$4:$E$102,4,FALSE),0)+IFERROR(VLOOKUP(B51,'#scc3'!$B$4:$E$103,4,FALSE),0)+IFERROR(VLOOKUP(B51,'#scc4'!$B$4:$E$103,4,FALSE),0)+IFERROR(VLOOKUP(B51,'#scc5'!$B$4:$E$103,4,FALSE),0)</f>
        <v>0</v>
      </c>
      <c r="D51" s="31">
        <f>C51-MAX($C$2:$C$17)</f>
        <v>-220</v>
      </c>
      <c r="E51" s="2">
        <f>COUNTIF('#scc1'!$B$4:$B$103,B51)+COUNTIF('#scc2'!$B$4:$B$103,B51)+COUNTIF('#scc3'!$B$4:$B$103,B51)+COUNTIF('#scc4'!$B$4:$B$103,B51)+COUNTIF('#scc5'!$B$4:$B$103,B51)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2" customFormat="1" x14ac:dyDescent="0.2">
      <c r="A52" s="2">
        <v>51</v>
      </c>
      <c r="B52" s="11" t="s">
        <v>58</v>
      </c>
      <c r="C52" s="9">
        <f>IFERROR(VLOOKUP(B52,'#scc1'!$B$4:$E$103,4,FALSE),0)+IFERROR(VLOOKUP(B52,'#scc2'!$B$4:$E$102,4,FALSE),0)+IFERROR(VLOOKUP(B52,'#scc3'!$B$4:$E$103,4,FALSE),0)+IFERROR(VLOOKUP(B52,'#scc4'!$B$4:$E$103,4,FALSE),0)+IFERROR(VLOOKUP(B52,'#scc5'!$B$4:$E$103,4,FALSE),0)</f>
        <v>0</v>
      </c>
      <c r="D52" s="31">
        <f>C52-MAX($C$2:$C$17)</f>
        <v>-220</v>
      </c>
      <c r="E52" s="2">
        <f>COUNTIF('#scc1'!$B$4:$B$103,B52)+COUNTIF('#scc2'!$B$4:$B$103,B52)+COUNTIF('#scc3'!$B$4:$B$103,B52)+COUNTIF('#scc4'!$B$4:$B$103,B52)+COUNTIF('#scc5'!$B$4:$B$103,B52)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2" customFormat="1" x14ac:dyDescent="0.2">
      <c r="A53" s="2">
        <v>52</v>
      </c>
      <c r="B53" s="11" t="s">
        <v>58</v>
      </c>
      <c r="C53" s="9">
        <f>IFERROR(VLOOKUP(B53,'#scc1'!$B$4:$E$103,4,FALSE),0)+IFERROR(VLOOKUP(B53,'#scc2'!$B$4:$E$102,4,FALSE),0)+IFERROR(VLOOKUP(B53,'#scc3'!$B$4:$E$103,4,FALSE),0)+IFERROR(VLOOKUP(B53,'#scc4'!$B$4:$E$103,4,FALSE),0)+IFERROR(VLOOKUP(B53,'#scc5'!$B$4:$E$103,4,FALSE),0)</f>
        <v>0</v>
      </c>
      <c r="D53" s="31">
        <f>C53-MAX($C$2:$C$17)</f>
        <v>-220</v>
      </c>
      <c r="E53" s="2">
        <f>COUNTIF('#scc1'!$B$4:$B$103,B53)+COUNTIF('#scc2'!$B$4:$B$103,B53)+COUNTIF('#scc3'!$B$4:$B$103,B53)+COUNTIF('#scc4'!$B$4:$B$103,B53)+COUNTIF('#scc5'!$B$4:$B$103,B53)</f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2" customFormat="1" x14ac:dyDescent="0.2">
      <c r="A54" s="2">
        <v>53</v>
      </c>
      <c r="B54" s="11" t="s">
        <v>58</v>
      </c>
      <c r="C54" s="9">
        <f>IFERROR(VLOOKUP(B54,'#scc1'!$B$4:$E$103,4,FALSE),0)+IFERROR(VLOOKUP(B54,'#scc2'!$B$4:$E$102,4,FALSE),0)+IFERROR(VLOOKUP(B54,'#scc3'!$B$4:$E$103,4,FALSE),0)+IFERROR(VLOOKUP(B54,'#scc4'!$B$4:$E$103,4,FALSE),0)+IFERROR(VLOOKUP(B54,'#scc5'!$B$4:$E$103,4,FALSE),0)</f>
        <v>0</v>
      </c>
      <c r="D54" s="31">
        <f>C54-MAX($C$2:$C$17)</f>
        <v>-220</v>
      </c>
      <c r="E54" s="2">
        <f>COUNTIF('#scc1'!$B$4:$B$103,B54)+COUNTIF('#scc2'!$B$4:$B$103,B54)+COUNTIF('#scc3'!$B$4:$B$103,B54)+COUNTIF('#scc4'!$B$4:$B$103,B54)+COUNTIF('#scc5'!$B$4:$B$103,B54)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2" customFormat="1" x14ac:dyDescent="0.2">
      <c r="A55" s="2">
        <v>54</v>
      </c>
      <c r="B55" s="11" t="s">
        <v>58</v>
      </c>
      <c r="C55" s="9">
        <f>IFERROR(VLOOKUP(B55,'#scc1'!$B$4:$E$103,4,FALSE),0)+IFERROR(VLOOKUP(B55,'#scc2'!$B$4:$E$102,4,FALSE),0)+IFERROR(VLOOKUP(B55,'#scc3'!$B$4:$E$103,4,FALSE),0)+IFERROR(VLOOKUP(B55,'#scc4'!$B$4:$E$103,4,FALSE),0)+IFERROR(VLOOKUP(B55,'#scc5'!$B$4:$E$103,4,FALSE),0)</f>
        <v>0</v>
      </c>
      <c r="D55" s="31">
        <f>C55-MAX($C$2:$C$17)</f>
        <v>-220</v>
      </c>
      <c r="E55" s="2">
        <f>COUNTIF('#scc1'!$B$4:$B$103,B55)+COUNTIF('#scc2'!$B$4:$B$103,B55)+COUNTIF('#scc3'!$B$4:$B$103,B55)+COUNTIF('#scc4'!$B$4:$B$103,B55)+COUNTIF('#scc5'!$B$4:$B$103,B55)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2" customFormat="1" x14ac:dyDescent="0.2">
      <c r="A56" s="2">
        <v>55</v>
      </c>
      <c r="B56" s="11" t="s">
        <v>58</v>
      </c>
      <c r="C56" s="9">
        <f>IFERROR(VLOOKUP(B56,'#scc1'!$B$4:$E$103,4,FALSE),0)+IFERROR(VLOOKUP(B56,'#scc2'!$B$4:$E$102,4,FALSE),0)+IFERROR(VLOOKUP(B56,'#scc3'!$B$4:$E$103,4,FALSE),0)+IFERROR(VLOOKUP(B56,'#scc4'!$B$4:$E$103,4,FALSE),0)+IFERROR(VLOOKUP(B56,'#scc5'!$B$4:$E$103,4,FALSE),0)</f>
        <v>0</v>
      </c>
      <c r="D56" s="31">
        <f>C56-MAX($C$2:$C$17)</f>
        <v>-220</v>
      </c>
      <c r="E56" s="2">
        <f>COUNTIF('#scc1'!$B$4:$B$103,B56)+COUNTIF('#scc2'!$B$4:$B$103,B56)+COUNTIF('#scc3'!$B$4:$B$103,B56)+COUNTIF('#scc4'!$B$4:$B$103,B56)+COUNTIF('#scc5'!$B$4:$B$103,B56)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" customFormat="1" x14ac:dyDescent="0.2">
      <c r="A57" s="2">
        <v>56</v>
      </c>
      <c r="B57" s="11" t="s">
        <v>58</v>
      </c>
      <c r="C57" s="9">
        <f>IFERROR(VLOOKUP(B57,'#scc1'!$B$4:$E$103,4,FALSE),0)+IFERROR(VLOOKUP(B57,'#scc2'!$B$4:$E$102,4,FALSE),0)+IFERROR(VLOOKUP(B57,'#scc3'!$B$4:$E$103,4,FALSE),0)+IFERROR(VLOOKUP(B57,'#scc4'!$B$4:$E$103,4,FALSE),0)+IFERROR(VLOOKUP(B57,'#scc5'!$B$4:$E$103,4,FALSE),0)</f>
        <v>0</v>
      </c>
      <c r="D57" s="31">
        <f>C57-MAX($C$2:$C$17)</f>
        <v>-220</v>
      </c>
      <c r="E57" s="2">
        <f>COUNTIF('#scc1'!$B$4:$B$103,B57)+COUNTIF('#scc2'!$B$4:$B$103,B57)+COUNTIF('#scc3'!$B$4:$B$103,B57)+COUNTIF('#scc4'!$B$4:$B$103,B57)+COUNTIF('#scc5'!$B$4:$B$103,B57)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2" customFormat="1" x14ac:dyDescent="0.2">
      <c r="A58" s="2">
        <v>57</v>
      </c>
      <c r="B58" s="11" t="s">
        <v>58</v>
      </c>
      <c r="C58" s="9">
        <f>IFERROR(VLOOKUP(B58,'#scc1'!$B$4:$E$103,4,FALSE),0)+IFERROR(VLOOKUP(B58,'#scc2'!$B$4:$E$102,4,FALSE),0)+IFERROR(VLOOKUP(B58,'#scc3'!$B$4:$E$103,4,FALSE),0)+IFERROR(VLOOKUP(B58,'#scc4'!$B$4:$E$103,4,FALSE),0)+IFERROR(VLOOKUP(B58,'#scc5'!$B$4:$E$103,4,FALSE),0)</f>
        <v>0</v>
      </c>
      <c r="D58" s="31">
        <f>C58-MAX($C$2:$C$17)</f>
        <v>-220</v>
      </c>
      <c r="E58" s="2">
        <f>COUNTIF('#scc1'!$B$4:$B$103,B58)+COUNTIF('#scc2'!$B$4:$B$103,B58)+COUNTIF('#scc3'!$B$4:$B$103,B58)+COUNTIF('#scc4'!$B$4:$B$103,B58)+COUNTIF('#scc5'!$B$4:$B$103,B58)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2" customFormat="1" x14ac:dyDescent="0.2">
      <c r="A59" s="2">
        <v>58</v>
      </c>
      <c r="B59" s="11" t="s">
        <v>58</v>
      </c>
      <c r="C59" s="9">
        <f>IFERROR(VLOOKUP(B59,'#scc1'!$B$4:$E$103,4,FALSE),0)+IFERROR(VLOOKUP(B59,'#scc2'!$B$4:$E$102,4,FALSE),0)+IFERROR(VLOOKUP(B59,'#scc3'!$B$4:$E$103,4,FALSE),0)+IFERROR(VLOOKUP(B59,'#scc4'!$B$4:$E$103,4,FALSE),0)+IFERROR(VLOOKUP(B59,'#scc5'!$B$4:$E$103,4,FALSE),0)</f>
        <v>0</v>
      </c>
      <c r="D59" s="31">
        <f>C59-MAX($C$2:$C$17)</f>
        <v>-220</v>
      </c>
      <c r="E59" s="2">
        <f>COUNTIF('#scc1'!$B$4:$B$103,B59)+COUNTIF('#scc2'!$B$4:$B$103,B59)+COUNTIF('#scc3'!$B$4:$B$103,B59)+COUNTIF('#scc4'!$B$4:$B$103,B59)+COUNTIF('#scc5'!$B$4:$B$103,B59)</f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2" customFormat="1" x14ac:dyDescent="0.2">
      <c r="A60" s="2">
        <v>59</v>
      </c>
      <c r="B60" s="11" t="s">
        <v>58</v>
      </c>
      <c r="C60" s="9">
        <f>IFERROR(VLOOKUP(B60,'#scc1'!$B$4:$E$103,4,FALSE),0)+IFERROR(VLOOKUP(B60,'#scc2'!$B$4:$E$102,4,FALSE),0)+IFERROR(VLOOKUP(B60,'#scc3'!$B$4:$E$103,4,FALSE),0)+IFERROR(VLOOKUP(B60,'#scc4'!$B$4:$E$103,4,FALSE),0)+IFERROR(VLOOKUP(B60,'#scc5'!$B$4:$E$103,4,FALSE),0)</f>
        <v>0</v>
      </c>
      <c r="D60" s="31">
        <f>C60-MAX($C$2:$C$17)</f>
        <v>-220</v>
      </c>
      <c r="E60" s="2">
        <f>COUNTIF('#scc1'!$B$4:$B$103,B60)+COUNTIF('#scc2'!$B$4:$B$103,B60)+COUNTIF('#scc3'!$B$4:$B$103,B60)+COUNTIF('#scc4'!$B$4:$B$103,B60)+COUNTIF('#scc5'!$B$4:$B$103,B60)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2" customFormat="1" x14ac:dyDescent="0.2">
      <c r="A61" s="2">
        <v>60</v>
      </c>
      <c r="B61" s="11" t="s">
        <v>58</v>
      </c>
      <c r="C61" s="9">
        <f>IFERROR(VLOOKUP(B61,'#scc1'!$B$4:$E$103,4,FALSE),0)+IFERROR(VLOOKUP(B61,'#scc2'!$B$4:$E$102,4,FALSE),0)+IFERROR(VLOOKUP(B61,'#scc3'!$B$4:$E$103,4,FALSE),0)+IFERROR(VLOOKUP(B61,'#scc4'!$B$4:$E$103,4,FALSE),0)+IFERROR(VLOOKUP(B61,'#scc5'!$B$4:$E$103,4,FALSE),0)</f>
        <v>0</v>
      </c>
      <c r="D61" s="31">
        <f>C61-MAX($C$2:$C$17)</f>
        <v>-220</v>
      </c>
      <c r="E61" s="2">
        <f>COUNTIF('#scc1'!$B$4:$B$103,B61)+COUNTIF('#scc2'!$B$4:$B$103,B61)+COUNTIF('#scc3'!$B$4:$B$103,B61)+COUNTIF('#scc4'!$B$4:$B$103,B61)+COUNTIF('#scc5'!$B$4:$B$103,B61)</f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s="2" customFormat="1" x14ac:dyDescent="0.2">
      <c r="A62" s="2">
        <v>61</v>
      </c>
      <c r="B62" s="11" t="s">
        <v>58</v>
      </c>
      <c r="C62" s="9">
        <f>IFERROR(VLOOKUP(B62,'#scc1'!$B$4:$E$103,4,FALSE),0)+IFERROR(VLOOKUP(B62,'#scc2'!$B$4:$E$102,4,FALSE),0)+IFERROR(VLOOKUP(B62,'#scc3'!$B$4:$E$103,4,FALSE),0)+IFERROR(VLOOKUP(B62,'#scc4'!$B$4:$E$103,4,FALSE),0)+IFERROR(VLOOKUP(B62,'#scc5'!$B$4:$E$103,4,FALSE),0)</f>
        <v>0</v>
      </c>
      <c r="D62" s="31">
        <f>C62-MAX($C$2:$C$17)</f>
        <v>-220</v>
      </c>
      <c r="E62" s="2">
        <f>COUNTIF('#scc1'!$B$4:$B$103,B62)+COUNTIF('#scc2'!$B$4:$B$103,B62)+COUNTIF('#scc3'!$B$4:$B$103,B62)+COUNTIF('#scc4'!$B$4:$B$103,B62)+COUNTIF('#scc5'!$B$4:$B$103,B62)</f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2" customFormat="1" x14ac:dyDescent="0.2">
      <c r="A63" s="2">
        <v>62</v>
      </c>
      <c r="B63" s="11" t="s">
        <v>58</v>
      </c>
      <c r="C63" s="9">
        <f>IFERROR(VLOOKUP(B63,'#scc1'!$B$4:$E$103,4,FALSE),0)+IFERROR(VLOOKUP(B63,'#scc2'!$B$4:$E$102,4,FALSE),0)+IFERROR(VLOOKUP(B63,'#scc3'!$B$4:$E$103,4,FALSE),0)+IFERROR(VLOOKUP(B63,'#scc4'!$B$4:$E$103,4,FALSE),0)+IFERROR(VLOOKUP(B63,'#scc5'!$B$4:$E$103,4,FALSE),0)</f>
        <v>0</v>
      </c>
      <c r="D63" s="31">
        <f>C63-MAX($C$2:$C$17)</f>
        <v>-220</v>
      </c>
      <c r="E63" s="2">
        <f>COUNTIF('#scc1'!$B$4:$B$103,B63)+COUNTIF('#scc2'!$B$4:$B$103,B63)+COUNTIF('#scc3'!$B$4:$B$103,B63)+COUNTIF('#scc4'!$B$4:$B$103,B63)+COUNTIF('#scc5'!$B$4:$B$103,B63)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x14ac:dyDescent="0.2">
      <c r="A64" s="2">
        <v>63</v>
      </c>
      <c r="B64" s="11" t="s">
        <v>58</v>
      </c>
      <c r="C64" s="9">
        <f>IFERROR(VLOOKUP(B64,'#scc1'!$B$4:$E$103,4,FALSE),0)+IFERROR(VLOOKUP(B64,'#scc2'!$B$4:$E$102,4,FALSE),0)+IFERROR(VLOOKUP(B64,'#scc3'!$B$4:$E$103,4,FALSE),0)+IFERROR(VLOOKUP(B64,'#scc4'!$B$4:$E$103,4,FALSE),0)+IFERROR(VLOOKUP(B64,'#scc5'!$B$4:$E$103,4,FALSE),0)</f>
        <v>0</v>
      </c>
      <c r="D64" s="31">
        <f>C64-MAX($C$2:$C$17)</f>
        <v>-220</v>
      </c>
      <c r="E64" s="2">
        <f>COUNTIF('#scc1'!$B$4:$B$103,B64)+COUNTIF('#scc2'!$B$4:$B$103,B64)+COUNTIF('#scc3'!$B$4:$B$103,B64)+COUNTIF('#scc4'!$B$4:$B$103,B64)+COUNTIF('#scc5'!$B$4:$B$103,B64)</f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" customFormat="1" x14ac:dyDescent="0.2">
      <c r="A65" s="2">
        <v>64</v>
      </c>
      <c r="B65" s="11" t="s">
        <v>58</v>
      </c>
      <c r="C65" s="9">
        <f>IFERROR(VLOOKUP(B65,'#scc1'!$B$4:$E$103,4,FALSE),0)+IFERROR(VLOOKUP(B65,'#scc2'!$B$4:$E$102,4,FALSE),0)+IFERROR(VLOOKUP(B65,'#scc3'!$B$4:$E$103,4,FALSE),0)+IFERROR(VLOOKUP(B65,'#scc4'!$B$4:$E$103,4,FALSE),0)+IFERROR(VLOOKUP(B65,'#scc5'!$B$4:$E$103,4,FALSE),0)</f>
        <v>0</v>
      </c>
      <c r="D65" s="31">
        <f>C65-MAX($C$2:$C$17)</f>
        <v>-220</v>
      </c>
      <c r="E65" s="2">
        <f>COUNTIF('#scc1'!$B$4:$B$103,B65)+COUNTIF('#scc2'!$B$4:$B$103,B65)+COUNTIF('#scc3'!$B$4:$B$103,B65)+COUNTIF('#scc4'!$B$4:$B$103,B65)+COUNTIF('#scc5'!$B$4:$B$103,B65)</f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x14ac:dyDescent="0.2">
      <c r="A66" s="2">
        <v>65</v>
      </c>
      <c r="B66" s="11" t="s">
        <v>58</v>
      </c>
      <c r="C66" s="9">
        <f>IFERROR(VLOOKUP(B66,'#scc1'!$B$4:$E$103,4,FALSE),0)+IFERROR(VLOOKUP(B66,'#scc2'!$B$4:$E$102,4,FALSE),0)+IFERROR(VLOOKUP(B66,'#scc3'!$B$4:$E$103,4,FALSE),0)+IFERROR(VLOOKUP(B66,'#scc4'!$B$4:$E$103,4,FALSE),0)+IFERROR(VLOOKUP(B66,'#scc5'!$B$4:$E$103,4,FALSE),0)</f>
        <v>0</v>
      </c>
      <c r="D66" s="31">
        <f>C66-MAX($C$2:$C$17)</f>
        <v>-220</v>
      </c>
      <c r="E66" s="2">
        <f>COUNTIF('#scc1'!$B$4:$B$103,B66)+COUNTIF('#scc2'!$B$4:$B$103,B66)+COUNTIF('#scc3'!$B$4:$B$103,B66)+COUNTIF('#scc4'!$B$4:$B$103,B66)+COUNTIF('#scc5'!$B$4:$B$103,B66)</f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x14ac:dyDescent="0.2">
      <c r="A67" s="2">
        <v>66</v>
      </c>
      <c r="B67" s="11" t="s">
        <v>58</v>
      </c>
      <c r="C67" s="9">
        <f>IFERROR(VLOOKUP(B67,'#scc1'!$B$4:$E$103,4,FALSE),0)+IFERROR(VLOOKUP(B67,'#scc2'!$B$4:$E$102,4,FALSE),0)+IFERROR(VLOOKUP(B67,'#scc3'!$B$4:$E$103,4,FALSE),0)+IFERROR(VLOOKUP(B67,'#scc4'!$B$4:$E$103,4,FALSE),0)+IFERROR(VLOOKUP(B67,'#scc5'!$B$4:$E$103,4,FALSE),0)</f>
        <v>0</v>
      </c>
      <c r="D67" s="31">
        <f>C67-MAX($C$2:$C$17)</f>
        <v>-220</v>
      </c>
      <c r="E67" s="2">
        <f>COUNTIF('#scc1'!$B$4:$B$103,B67)+COUNTIF('#scc2'!$B$4:$B$103,B67)+COUNTIF('#scc3'!$B$4:$B$103,B67)+COUNTIF('#scc4'!$B$4:$B$103,B67)+COUNTIF('#scc5'!$B$4:$B$103,B67)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" customFormat="1" x14ac:dyDescent="0.2">
      <c r="A68" s="2">
        <v>67</v>
      </c>
      <c r="B68" s="11" t="s">
        <v>58</v>
      </c>
      <c r="C68" s="9">
        <f>IFERROR(VLOOKUP(B68,'#scc1'!$B$4:$E$103,4,FALSE),0)+IFERROR(VLOOKUP(B68,'#scc2'!$B$4:$E$102,4,FALSE),0)+IFERROR(VLOOKUP(B68,'#scc3'!$B$4:$E$103,4,FALSE),0)+IFERROR(VLOOKUP(B68,'#scc4'!$B$4:$E$103,4,FALSE),0)+IFERROR(VLOOKUP(B68,'#scc5'!$B$4:$E$103,4,FALSE),0)</f>
        <v>0</v>
      </c>
      <c r="D68" s="31">
        <f>C68-MAX($C$2:$C$17)</f>
        <v>-220</v>
      </c>
      <c r="E68" s="2">
        <f>COUNTIF('#scc1'!$B$4:$B$103,B68)+COUNTIF('#scc2'!$B$4:$B$103,B68)+COUNTIF('#scc3'!$B$4:$B$103,B68)+COUNTIF('#scc4'!$B$4:$B$103,B68)+COUNTIF('#scc5'!$B$4:$B$103,B68)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2" customFormat="1" x14ac:dyDescent="0.2">
      <c r="A69" s="2">
        <v>68</v>
      </c>
      <c r="B69" s="11" t="s">
        <v>58</v>
      </c>
      <c r="C69" s="9">
        <f>IFERROR(VLOOKUP(B69,'#scc1'!$B$4:$E$103,4,FALSE),0)+IFERROR(VLOOKUP(B69,'#scc2'!$B$4:$E$102,4,FALSE),0)+IFERROR(VLOOKUP(B69,'#scc3'!$B$4:$E$103,4,FALSE),0)+IFERROR(VLOOKUP(B69,'#scc4'!$B$4:$E$103,4,FALSE),0)+IFERROR(VLOOKUP(B69,'#scc5'!$B$4:$E$103,4,FALSE),0)</f>
        <v>0</v>
      </c>
      <c r="D69" s="31">
        <f>C69-MAX($C$2:$C$17)</f>
        <v>-220</v>
      </c>
      <c r="E69" s="2">
        <f>COUNTIF('#scc1'!$B$4:$B$103,B69)+COUNTIF('#scc2'!$B$4:$B$103,B69)+COUNTIF('#scc3'!$B$4:$B$103,B69)+COUNTIF('#scc4'!$B$4:$B$103,B69)+COUNTIF('#scc5'!$B$4:$B$103,B69)</f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" customFormat="1" x14ac:dyDescent="0.2">
      <c r="A70" s="2">
        <v>69</v>
      </c>
      <c r="B70" s="11" t="s">
        <v>58</v>
      </c>
      <c r="C70" s="9">
        <f>IFERROR(VLOOKUP(B70,'#scc1'!$B$4:$E$103,4,FALSE),0)+IFERROR(VLOOKUP(B70,'#scc2'!$B$4:$E$102,4,FALSE),0)+IFERROR(VLOOKUP(B70,'#scc3'!$B$4:$E$103,4,FALSE),0)+IFERROR(VLOOKUP(B70,'#scc4'!$B$4:$E$103,4,FALSE),0)+IFERROR(VLOOKUP(B70,'#scc5'!$B$4:$E$103,4,FALSE),0)</f>
        <v>0</v>
      </c>
      <c r="D70" s="31">
        <f>C70-MAX($C$2:$C$17)</f>
        <v>-220</v>
      </c>
      <c r="E70" s="2">
        <f>COUNTIF('#scc1'!$B$4:$B$103,B70)+COUNTIF('#scc2'!$B$4:$B$103,B70)+COUNTIF('#scc3'!$B$4:$B$103,B70)+COUNTIF('#scc4'!$B$4:$B$103,B70)+COUNTIF('#scc5'!$B$4:$B$103,B70)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2" customFormat="1" x14ac:dyDescent="0.2">
      <c r="A71" s="2">
        <v>70</v>
      </c>
      <c r="B71" s="11" t="s">
        <v>58</v>
      </c>
      <c r="C71" s="9">
        <f>IFERROR(VLOOKUP(B71,'#scc1'!$B$4:$E$103,4,FALSE),0)+IFERROR(VLOOKUP(B71,'#scc2'!$B$4:$E$102,4,FALSE),0)+IFERROR(VLOOKUP(B71,'#scc3'!$B$4:$E$103,4,FALSE),0)+IFERROR(VLOOKUP(B71,'#scc4'!$B$4:$E$103,4,FALSE),0)+IFERROR(VLOOKUP(B71,'#scc5'!$B$4:$E$103,4,FALSE),0)</f>
        <v>0</v>
      </c>
      <c r="D71" s="31">
        <f>C71-MAX($C$2:$C$17)</f>
        <v>-220</v>
      </c>
      <c r="E71" s="2">
        <f>COUNTIF('#scc1'!$B$4:$B$103,B71)+COUNTIF('#scc2'!$B$4:$B$103,B71)+COUNTIF('#scc3'!$B$4:$B$103,B71)+COUNTIF('#scc4'!$B$4:$B$103,B71)+COUNTIF('#scc5'!$B$4:$B$103,B71)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2" customFormat="1" x14ac:dyDescent="0.2">
      <c r="A72" s="2">
        <v>71</v>
      </c>
      <c r="B72" s="11" t="s">
        <v>58</v>
      </c>
      <c r="C72" s="9">
        <f>IFERROR(VLOOKUP(B72,'#scc1'!$B$4:$E$103,4,FALSE),0)+IFERROR(VLOOKUP(B72,'#scc2'!$B$4:$E$102,4,FALSE),0)+IFERROR(VLOOKUP(B72,'#scc3'!$B$4:$E$103,4,FALSE),0)+IFERROR(VLOOKUP(B72,'#scc4'!$B$4:$E$103,4,FALSE),0)+IFERROR(VLOOKUP(B72,'#scc5'!$B$4:$E$103,4,FALSE),0)</f>
        <v>0</v>
      </c>
      <c r="D72" s="31">
        <f>C72-MAX($C$2:$C$17)</f>
        <v>-220</v>
      </c>
      <c r="E72" s="2">
        <f>COUNTIF('#scc1'!$B$4:$B$103,B72)+COUNTIF('#scc2'!$B$4:$B$103,B72)+COUNTIF('#scc3'!$B$4:$B$103,B72)+COUNTIF('#scc4'!$B$4:$B$103,B72)+COUNTIF('#scc5'!$B$4:$B$103,B72)</f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2" customFormat="1" x14ac:dyDescent="0.2">
      <c r="A73" s="2">
        <v>72</v>
      </c>
      <c r="B73" s="11" t="s">
        <v>58</v>
      </c>
      <c r="C73" s="9">
        <f>IFERROR(VLOOKUP(B73,'#scc1'!$B$4:$E$103,4,FALSE),0)+IFERROR(VLOOKUP(B73,'#scc2'!$B$4:$E$102,4,FALSE),0)+IFERROR(VLOOKUP(B73,'#scc3'!$B$4:$E$103,4,FALSE),0)+IFERROR(VLOOKUP(B73,'#scc4'!$B$4:$E$103,4,FALSE),0)+IFERROR(VLOOKUP(B73,'#scc5'!$B$4:$E$103,4,FALSE),0)</f>
        <v>0</v>
      </c>
      <c r="D73" s="31">
        <f>C73-MAX($C$2:$C$17)</f>
        <v>-220</v>
      </c>
      <c r="E73" s="2">
        <f>COUNTIF('#scc1'!$B$4:$B$103,B73)+COUNTIF('#scc2'!$B$4:$B$103,B73)+COUNTIF('#scc3'!$B$4:$B$103,B73)+COUNTIF('#scc4'!$B$4:$B$103,B73)+COUNTIF('#scc5'!$B$4:$B$103,B73)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2" customFormat="1" x14ac:dyDescent="0.2">
      <c r="A74" s="2">
        <v>73</v>
      </c>
      <c r="B74" s="11" t="s">
        <v>58</v>
      </c>
      <c r="C74" s="9">
        <f>IFERROR(VLOOKUP(B74,'#scc1'!$B$4:$E$103,4,FALSE),0)+IFERROR(VLOOKUP(B74,'#scc2'!$B$4:$E$102,4,FALSE),0)+IFERROR(VLOOKUP(B74,'#scc3'!$B$4:$E$103,4,FALSE),0)+IFERROR(VLOOKUP(B74,'#scc4'!$B$4:$E$103,4,FALSE),0)+IFERROR(VLOOKUP(B74,'#scc5'!$B$4:$E$103,4,FALSE),0)</f>
        <v>0</v>
      </c>
      <c r="D74" s="31">
        <f>C74-MAX($C$2:$C$17)</f>
        <v>-220</v>
      </c>
      <c r="E74" s="2">
        <f>COUNTIF('#scc1'!$B$4:$B$103,B74)+COUNTIF('#scc2'!$B$4:$B$103,B74)+COUNTIF('#scc3'!$B$4:$B$103,B74)+COUNTIF('#scc4'!$B$4:$B$103,B74)+COUNTIF('#scc5'!$B$4:$B$103,B74)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s="2" customFormat="1" x14ac:dyDescent="0.2">
      <c r="A75" s="2">
        <v>74</v>
      </c>
      <c r="B75" s="11" t="s">
        <v>58</v>
      </c>
      <c r="C75" s="9">
        <f>IFERROR(VLOOKUP(B75,'#scc1'!$B$4:$E$103,4,FALSE),0)+IFERROR(VLOOKUP(B75,'#scc2'!$B$4:$E$102,4,FALSE),0)+IFERROR(VLOOKUP(B75,'#scc3'!$B$4:$E$103,4,FALSE),0)+IFERROR(VLOOKUP(B75,'#scc4'!$B$4:$E$103,4,FALSE),0)+IFERROR(VLOOKUP(B75,'#scc5'!$B$4:$E$103,4,FALSE),0)</f>
        <v>0</v>
      </c>
      <c r="D75" s="31">
        <f>C75-MAX($C$2:$C$17)</f>
        <v>-220</v>
      </c>
      <c r="E75" s="2">
        <f>COUNTIF('#scc1'!$B$4:$B$103,B75)+COUNTIF('#scc2'!$B$4:$B$103,B75)+COUNTIF('#scc3'!$B$4:$B$103,B75)+COUNTIF('#scc4'!$B$4:$B$103,B75)+COUNTIF('#scc5'!$B$4:$B$103,B75)</f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2" customFormat="1" x14ac:dyDescent="0.2">
      <c r="A76" s="2">
        <v>75</v>
      </c>
      <c r="B76" s="11" t="s">
        <v>58</v>
      </c>
      <c r="C76" s="9">
        <f>IFERROR(VLOOKUP(B76,'#scc1'!$B$4:$E$103,4,FALSE),0)+IFERROR(VLOOKUP(B76,'#scc2'!$B$4:$E$102,4,FALSE),0)+IFERROR(VLOOKUP(B76,'#scc3'!$B$4:$E$103,4,FALSE),0)+IFERROR(VLOOKUP(B76,'#scc4'!$B$4:$E$103,4,FALSE),0)+IFERROR(VLOOKUP(B76,'#scc5'!$B$4:$E$103,4,FALSE),0)</f>
        <v>0</v>
      </c>
      <c r="D76" s="31">
        <f>C76-MAX($C$2:$C$17)</f>
        <v>-220</v>
      </c>
      <c r="E76" s="2">
        <f>COUNTIF('#scc1'!$B$4:$B$103,B76)+COUNTIF('#scc2'!$B$4:$B$103,B76)+COUNTIF('#scc3'!$B$4:$B$103,B76)+COUNTIF('#scc4'!$B$4:$B$103,B76)+COUNTIF('#scc5'!$B$4:$B$103,B76)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2" customFormat="1" x14ac:dyDescent="0.2">
      <c r="A77" s="2">
        <v>76</v>
      </c>
      <c r="B77" s="11" t="s">
        <v>58</v>
      </c>
      <c r="C77" s="9">
        <f>IFERROR(VLOOKUP(B77,'#scc1'!$B$4:$E$103,4,FALSE),0)+IFERROR(VLOOKUP(B77,'#scc2'!$B$4:$E$102,4,FALSE),0)+IFERROR(VLOOKUP(B77,'#scc3'!$B$4:$E$103,4,FALSE),0)+IFERROR(VLOOKUP(B77,'#scc4'!$B$4:$E$103,4,FALSE),0)+IFERROR(VLOOKUP(B77,'#scc5'!$B$4:$E$103,4,FALSE),0)</f>
        <v>0</v>
      </c>
      <c r="D77" s="31">
        <f>C77-MAX($C$2:$C$17)</f>
        <v>-220</v>
      </c>
      <c r="E77" s="2">
        <f>COUNTIF('#scc1'!$B$4:$B$103,B77)+COUNTIF('#scc2'!$B$4:$B$103,B77)+COUNTIF('#scc3'!$B$4:$B$103,B77)+COUNTIF('#scc4'!$B$4:$B$103,B77)+COUNTIF('#scc5'!$B$4:$B$103,B77)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2" customFormat="1" x14ac:dyDescent="0.2">
      <c r="A78" s="2">
        <v>77</v>
      </c>
      <c r="B78" s="11" t="s">
        <v>58</v>
      </c>
      <c r="C78" s="9">
        <f>IFERROR(VLOOKUP(B78,'#scc1'!$B$4:$E$103,4,FALSE),0)+IFERROR(VLOOKUP(B78,'#scc2'!$B$4:$E$102,4,FALSE),0)+IFERROR(VLOOKUP(B78,'#scc3'!$B$4:$E$103,4,FALSE),0)+IFERROR(VLOOKUP(B78,'#scc4'!$B$4:$E$103,4,FALSE),0)+IFERROR(VLOOKUP(B78,'#scc5'!$B$4:$E$103,4,FALSE),0)</f>
        <v>0</v>
      </c>
      <c r="D78" s="31">
        <f>C78-MAX($C$2:$C$17)</f>
        <v>-220</v>
      </c>
      <c r="E78" s="2">
        <f>COUNTIF('#scc1'!$B$4:$B$103,B78)+COUNTIF('#scc2'!$B$4:$B$103,B78)+COUNTIF('#scc3'!$B$4:$B$103,B78)+COUNTIF('#scc4'!$B$4:$B$103,B78)+COUNTIF('#scc5'!$B$4:$B$103,B78)</f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2" customFormat="1" x14ac:dyDescent="0.2">
      <c r="A79" s="2">
        <v>78</v>
      </c>
      <c r="B79" s="11" t="s">
        <v>58</v>
      </c>
      <c r="C79" s="9">
        <f>IFERROR(VLOOKUP(B79,'#scc1'!$B$4:$E$103,4,FALSE),0)+IFERROR(VLOOKUP(B79,'#scc2'!$B$4:$E$102,4,FALSE),0)+IFERROR(VLOOKUP(B79,'#scc3'!$B$4:$E$103,4,FALSE),0)+IFERROR(VLOOKUP(B79,'#scc4'!$B$4:$E$103,4,FALSE),0)+IFERROR(VLOOKUP(B79,'#scc5'!$B$4:$E$103,4,FALSE),0)</f>
        <v>0</v>
      </c>
      <c r="D79" s="31">
        <f>C79-MAX($C$2:$C$17)</f>
        <v>-220</v>
      </c>
      <c r="E79" s="2">
        <f>COUNTIF('#scc1'!$B$4:$B$103,B79)+COUNTIF('#scc2'!$B$4:$B$103,B79)+COUNTIF('#scc3'!$B$4:$B$103,B79)+COUNTIF('#scc4'!$B$4:$B$103,B79)+COUNTIF('#scc5'!$B$4:$B$103,B79)</f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s="2" customFormat="1" x14ac:dyDescent="0.2">
      <c r="A80" s="2">
        <v>79</v>
      </c>
      <c r="B80" s="11" t="s">
        <v>58</v>
      </c>
      <c r="C80" s="9">
        <f>IFERROR(VLOOKUP(B80,'#scc1'!$B$4:$E$103,4,FALSE),0)+IFERROR(VLOOKUP(B80,'#scc2'!$B$4:$E$102,4,FALSE),0)+IFERROR(VLOOKUP(B80,'#scc3'!$B$4:$E$103,4,FALSE),0)+IFERROR(VLOOKUP(B80,'#scc4'!$B$4:$E$103,4,FALSE),0)+IFERROR(VLOOKUP(B80,'#scc5'!$B$4:$E$103,4,FALSE),0)</f>
        <v>0</v>
      </c>
      <c r="D80" s="31">
        <f>C80-MAX($C$2:$C$17)</f>
        <v>-220</v>
      </c>
      <c r="E80" s="2">
        <f>COUNTIF('#scc1'!$B$4:$B$103,B80)+COUNTIF('#scc2'!$B$4:$B$103,B80)+COUNTIF('#scc3'!$B$4:$B$103,B80)+COUNTIF('#scc4'!$B$4:$B$103,B80)+COUNTIF('#scc5'!$B$4:$B$103,B80)</f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s="2" customFormat="1" x14ac:dyDescent="0.2">
      <c r="A81" s="2">
        <v>80</v>
      </c>
      <c r="B81" s="11" t="s">
        <v>58</v>
      </c>
      <c r="C81" s="9">
        <f>IFERROR(VLOOKUP(B81,'#scc1'!$B$4:$E$103,4,FALSE),0)+IFERROR(VLOOKUP(B81,'#scc2'!$B$4:$E$102,4,FALSE),0)+IFERROR(VLOOKUP(B81,'#scc3'!$B$4:$E$103,4,FALSE),0)+IFERROR(VLOOKUP(B81,'#scc4'!$B$4:$E$103,4,FALSE),0)+IFERROR(VLOOKUP(B81,'#scc5'!$B$4:$E$103,4,FALSE),0)</f>
        <v>0</v>
      </c>
      <c r="D81" s="31">
        <f>C81-MAX($C$2:$C$17)</f>
        <v>-220</v>
      </c>
      <c r="E81" s="2">
        <f>COUNTIF('#scc1'!$B$4:$B$103,B81)+COUNTIF('#scc2'!$B$4:$B$103,B81)+COUNTIF('#scc3'!$B$4:$B$103,B81)+COUNTIF('#scc4'!$B$4:$B$103,B81)+COUNTIF('#scc5'!$B$4:$B$103,B81)</f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s="2" customFormat="1" x14ac:dyDescent="0.2">
      <c r="A82" s="2">
        <v>81</v>
      </c>
      <c r="B82" s="11" t="s">
        <v>58</v>
      </c>
      <c r="C82" s="9">
        <f>IFERROR(VLOOKUP(B82,'#scc1'!$B$4:$E$103,4,FALSE),0)+IFERROR(VLOOKUP(B82,'#scc2'!$B$4:$E$102,4,FALSE),0)+IFERROR(VLOOKUP(B82,'#scc3'!$B$4:$E$103,4,FALSE),0)+IFERROR(VLOOKUP(B82,'#scc4'!$B$4:$E$103,4,FALSE),0)+IFERROR(VLOOKUP(B82,'#scc5'!$B$4:$E$103,4,FALSE),0)</f>
        <v>0</v>
      </c>
      <c r="D82" s="31">
        <f>C82-MAX($C$2:$C$17)</f>
        <v>-220</v>
      </c>
      <c r="E82" s="2">
        <f>COUNTIF('#scc1'!$B$4:$B$103,B82)+COUNTIF('#scc2'!$B$4:$B$103,B82)+COUNTIF('#scc3'!$B$4:$B$103,B82)+COUNTIF('#scc4'!$B$4:$B$103,B82)+COUNTIF('#scc5'!$B$4:$B$103,B82)</f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s="2" customFormat="1" x14ac:dyDescent="0.2">
      <c r="A83" s="2">
        <v>82</v>
      </c>
      <c r="B83" s="11" t="s">
        <v>58</v>
      </c>
      <c r="C83" s="9">
        <f>IFERROR(VLOOKUP(B83,'#scc1'!$B$4:$E$103,4,FALSE),0)+IFERROR(VLOOKUP(B83,'#scc2'!$B$4:$E$102,4,FALSE),0)+IFERROR(VLOOKUP(B83,'#scc3'!$B$4:$E$103,4,FALSE),0)+IFERROR(VLOOKUP(B83,'#scc4'!$B$4:$E$103,4,FALSE),0)+IFERROR(VLOOKUP(B83,'#scc5'!$B$4:$E$103,4,FALSE),0)</f>
        <v>0</v>
      </c>
      <c r="D83" s="31">
        <f>C83-MAX($C$2:$C$17)</f>
        <v>-220</v>
      </c>
      <c r="E83" s="2">
        <f>COUNTIF('#scc1'!$B$4:$B$103,B83)+COUNTIF('#scc2'!$B$4:$B$103,B83)+COUNTIF('#scc3'!$B$4:$B$103,B83)+COUNTIF('#scc4'!$B$4:$B$103,B83)+COUNTIF('#scc5'!$B$4:$B$103,B83)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s="2" customFormat="1" x14ac:dyDescent="0.2">
      <c r="A84" s="2">
        <v>83</v>
      </c>
      <c r="B84" s="11" t="s">
        <v>58</v>
      </c>
      <c r="C84" s="9">
        <f>IFERROR(VLOOKUP(B84,'#scc1'!$B$4:$E$103,4,FALSE),0)+IFERROR(VLOOKUP(B84,'#scc2'!$B$4:$E$102,4,FALSE),0)+IFERROR(VLOOKUP(B84,'#scc3'!$B$4:$E$103,4,FALSE),0)+IFERROR(VLOOKUP(B84,'#scc4'!$B$4:$E$103,4,FALSE),0)+IFERROR(VLOOKUP(B84,'#scc5'!$B$4:$E$103,4,FALSE),0)</f>
        <v>0</v>
      </c>
      <c r="D84" s="31">
        <f>C84-MAX($C$2:$C$17)</f>
        <v>-220</v>
      </c>
      <c r="E84" s="2">
        <f>COUNTIF('#scc1'!$B$4:$B$103,B84)+COUNTIF('#scc2'!$B$4:$B$103,B84)+COUNTIF('#scc3'!$B$4:$B$103,B84)+COUNTIF('#scc4'!$B$4:$B$103,B84)+COUNTIF('#scc5'!$B$4:$B$103,B84)</f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2" customFormat="1" x14ac:dyDescent="0.2">
      <c r="A85" s="2">
        <v>84</v>
      </c>
      <c r="B85" s="11" t="s">
        <v>58</v>
      </c>
      <c r="C85" s="9">
        <f>IFERROR(VLOOKUP(B85,'#scc1'!$B$4:$E$103,4,FALSE),0)+IFERROR(VLOOKUP(B85,'#scc2'!$B$4:$E$102,4,FALSE),0)+IFERROR(VLOOKUP(B85,'#scc3'!$B$4:$E$103,4,FALSE),0)+IFERROR(VLOOKUP(B85,'#scc4'!$B$4:$E$103,4,FALSE),0)+IFERROR(VLOOKUP(B85,'#scc5'!$B$4:$E$103,4,FALSE),0)</f>
        <v>0</v>
      </c>
      <c r="D85" s="31">
        <f>C85-MAX($C$2:$C$17)</f>
        <v>-220</v>
      </c>
      <c r="E85" s="2">
        <f>COUNTIF('#scc1'!$B$4:$B$103,B85)+COUNTIF('#scc2'!$B$4:$B$103,B85)+COUNTIF('#scc3'!$B$4:$B$103,B85)+COUNTIF('#scc4'!$B$4:$B$103,B85)+COUNTIF('#scc5'!$B$4:$B$103,B85)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2" customFormat="1" x14ac:dyDescent="0.2">
      <c r="A86" s="2">
        <v>85</v>
      </c>
      <c r="B86" s="11" t="s">
        <v>58</v>
      </c>
      <c r="C86" s="9">
        <f>IFERROR(VLOOKUP(B86,'#scc1'!$B$4:$E$103,4,FALSE),0)+IFERROR(VLOOKUP(B86,'#scc2'!$B$4:$E$102,4,FALSE),0)+IFERROR(VLOOKUP(B86,'#scc3'!$B$4:$E$103,4,FALSE),0)+IFERROR(VLOOKUP(B86,'#scc4'!$B$4:$E$103,4,FALSE),0)+IFERROR(VLOOKUP(B86,'#scc5'!$B$4:$E$103,4,FALSE),0)</f>
        <v>0</v>
      </c>
      <c r="D86" s="31">
        <f>C86-MAX($C$2:$C$17)</f>
        <v>-220</v>
      </c>
      <c r="E86" s="2">
        <f>COUNTIF('#scc1'!$B$4:$B$103,B86)+COUNTIF('#scc2'!$B$4:$B$103,B86)+COUNTIF('#scc3'!$B$4:$B$103,B86)+COUNTIF('#scc4'!$B$4:$B$103,B86)+COUNTIF('#scc5'!$B$4:$B$103,B86)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s="2" customFormat="1" x14ac:dyDescent="0.2">
      <c r="A87" s="2">
        <v>86</v>
      </c>
      <c r="B87" s="11" t="s">
        <v>58</v>
      </c>
      <c r="C87" s="9">
        <f>IFERROR(VLOOKUP(B87,'#scc1'!$B$4:$E$103,4,FALSE),0)+IFERROR(VLOOKUP(B87,'#scc2'!$B$4:$E$102,4,FALSE),0)+IFERROR(VLOOKUP(B87,'#scc3'!$B$4:$E$103,4,FALSE),0)+IFERROR(VLOOKUP(B87,'#scc4'!$B$4:$E$103,4,FALSE),0)+IFERROR(VLOOKUP(B87,'#scc5'!$B$4:$E$103,4,FALSE),0)</f>
        <v>0</v>
      </c>
      <c r="D87" s="31">
        <f>C87-MAX($C$2:$C$17)</f>
        <v>-220</v>
      </c>
      <c r="E87" s="2">
        <f>COUNTIF('#scc1'!$B$4:$B$103,B87)+COUNTIF('#scc2'!$B$4:$B$103,B87)+COUNTIF('#scc3'!$B$4:$B$103,B87)+COUNTIF('#scc4'!$B$4:$B$103,B87)+COUNTIF('#scc5'!$B$4:$B$103,B87)</f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2" customFormat="1" x14ac:dyDescent="0.2">
      <c r="A88" s="2">
        <v>87</v>
      </c>
      <c r="B88" s="11" t="s">
        <v>58</v>
      </c>
      <c r="C88" s="9">
        <f>IFERROR(VLOOKUP(B88,'#scc1'!$B$4:$E$103,4,FALSE),0)+IFERROR(VLOOKUP(B88,'#scc2'!$B$4:$E$102,4,FALSE),0)+IFERROR(VLOOKUP(B88,'#scc3'!$B$4:$E$103,4,FALSE),0)+IFERROR(VLOOKUP(B88,'#scc4'!$B$4:$E$103,4,FALSE),0)+IFERROR(VLOOKUP(B88,'#scc5'!$B$4:$E$103,4,FALSE),0)</f>
        <v>0</v>
      </c>
      <c r="D88" s="31">
        <f>C88-MAX($C$2:$C$17)</f>
        <v>-220</v>
      </c>
      <c r="E88" s="2">
        <f>COUNTIF('#scc1'!$B$4:$B$103,B88)+COUNTIF('#scc2'!$B$4:$B$103,B88)+COUNTIF('#scc3'!$B$4:$B$103,B88)+COUNTIF('#scc4'!$B$4:$B$103,B88)+COUNTIF('#scc5'!$B$4:$B$103,B88)</f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s="2" customFormat="1" x14ac:dyDescent="0.2">
      <c r="A89" s="2">
        <v>88</v>
      </c>
      <c r="B89" s="11" t="s">
        <v>58</v>
      </c>
      <c r="C89" s="9">
        <f>IFERROR(VLOOKUP(B89,'#scc1'!$B$4:$E$103,4,FALSE),0)+IFERROR(VLOOKUP(B89,'#scc2'!$B$4:$E$102,4,FALSE),0)+IFERROR(VLOOKUP(B89,'#scc3'!$B$4:$E$103,4,FALSE),0)+IFERROR(VLOOKUP(B89,'#scc4'!$B$4:$E$103,4,FALSE),0)+IFERROR(VLOOKUP(B89,'#scc5'!$B$4:$E$103,4,FALSE),0)</f>
        <v>0</v>
      </c>
      <c r="D89" s="31">
        <f>C89-MAX($C$2:$C$17)</f>
        <v>-220</v>
      </c>
      <c r="E89" s="2">
        <f>COUNTIF('#scc1'!$B$4:$B$103,B89)+COUNTIF('#scc2'!$B$4:$B$103,B89)+COUNTIF('#scc3'!$B$4:$B$103,B89)+COUNTIF('#scc4'!$B$4:$B$103,B89)+COUNTIF('#scc5'!$B$4:$B$103,B89)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s="2" customFormat="1" x14ac:dyDescent="0.2">
      <c r="A90" s="2">
        <v>89</v>
      </c>
      <c r="B90" s="11" t="s">
        <v>58</v>
      </c>
      <c r="C90" s="9">
        <f>IFERROR(VLOOKUP(B90,'#scc1'!$B$4:$E$103,4,FALSE),0)+IFERROR(VLOOKUP(B90,'#scc2'!$B$4:$E$102,4,FALSE),0)+IFERROR(VLOOKUP(B90,'#scc3'!$B$4:$E$103,4,FALSE),0)+IFERROR(VLOOKUP(B90,'#scc4'!$B$4:$E$103,4,FALSE),0)+IFERROR(VLOOKUP(B90,'#scc5'!$B$4:$E$103,4,FALSE),0)</f>
        <v>0</v>
      </c>
      <c r="D90" s="31">
        <f>C90-MAX($C$2:$C$17)</f>
        <v>-220</v>
      </c>
      <c r="E90" s="2">
        <f>COUNTIF('#scc1'!$B$4:$B$103,B90)+COUNTIF('#scc2'!$B$4:$B$103,B90)+COUNTIF('#scc3'!$B$4:$B$103,B90)+COUNTIF('#scc4'!$B$4:$B$103,B90)+COUNTIF('#scc5'!$B$4:$B$103,B90)</f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2" customFormat="1" x14ac:dyDescent="0.2">
      <c r="A91" s="2">
        <v>90</v>
      </c>
      <c r="B91" s="11" t="s">
        <v>58</v>
      </c>
      <c r="C91" s="9">
        <f>IFERROR(VLOOKUP(B91,'#scc1'!$B$4:$E$103,4,FALSE),0)+IFERROR(VLOOKUP(B91,'#scc2'!$B$4:$E$102,4,FALSE),0)+IFERROR(VLOOKUP(B91,'#scc3'!$B$4:$E$103,4,FALSE),0)+IFERROR(VLOOKUP(B91,'#scc4'!$B$4:$E$103,4,FALSE),0)+IFERROR(VLOOKUP(B91,'#scc5'!$B$4:$E$103,4,FALSE),0)</f>
        <v>0</v>
      </c>
      <c r="D91" s="31">
        <f>C91-MAX($C$2:$C$17)</f>
        <v>-220</v>
      </c>
      <c r="E91" s="2">
        <f>COUNTIF('#scc1'!$B$4:$B$103,B91)+COUNTIF('#scc2'!$B$4:$B$103,B91)+COUNTIF('#scc3'!$B$4:$B$103,B91)+COUNTIF('#scc4'!$B$4:$B$103,B91)+COUNTIF('#scc5'!$B$4:$B$103,B91)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2" customFormat="1" x14ac:dyDescent="0.2">
      <c r="A92" s="2">
        <v>91</v>
      </c>
      <c r="B92" s="11" t="s">
        <v>58</v>
      </c>
      <c r="C92" s="9">
        <f>IFERROR(VLOOKUP(B92,'#scc1'!$B$4:$E$103,4,FALSE),0)+IFERROR(VLOOKUP(B92,'#scc2'!$B$4:$E$102,4,FALSE),0)+IFERROR(VLOOKUP(B92,'#scc3'!$B$4:$E$103,4,FALSE),0)+IFERROR(VLOOKUP(B92,'#scc4'!$B$4:$E$103,4,FALSE),0)+IFERROR(VLOOKUP(B92,'#scc5'!$B$4:$E$103,4,FALSE),0)</f>
        <v>0</v>
      </c>
      <c r="D92" s="31">
        <f>C92-MAX($C$2:$C$17)</f>
        <v>-220</v>
      </c>
      <c r="E92" s="2">
        <f>COUNTIF('#scc1'!$B$4:$B$103,B92)+COUNTIF('#scc2'!$B$4:$B$103,B92)+COUNTIF('#scc3'!$B$4:$B$103,B92)+COUNTIF('#scc4'!$B$4:$B$103,B92)+COUNTIF('#scc5'!$B$4:$B$103,B92)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2" customFormat="1" x14ac:dyDescent="0.2">
      <c r="A93" s="2">
        <v>92</v>
      </c>
      <c r="B93" s="11" t="s">
        <v>58</v>
      </c>
      <c r="C93" s="9">
        <f>IFERROR(VLOOKUP(B93,'#scc1'!$B$4:$E$103,4,FALSE),0)+IFERROR(VLOOKUP(B93,'#scc2'!$B$4:$E$102,4,FALSE),0)+IFERROR(VLOOKUP(B93,'#scc3'!$B$4:$E$103,4,FALSE),0)+IFERROR(VLOOKUP(B93,'#scc4'!$B$4:$E$103,4,FALSE),0)+IFERROR(VLOOKUP(B93,'#scc5'!$B$4:$E$103,4,FALSE),0)</f>
        <v>0</v>
      </c>
      <c r="D93" s="31">
        <f>C93-MAX($C$2:$C$17)</f>
        <v>-220</v>
      </c>
      <c r="E93" s="2">
        <f>COUNTIF('#scc1'!$B$4:$B$103,B93)+COUNTIF('#scc2'!$B$4:$B$103,B93)+COUNTIF('#scc3'!$B$4:$B$103,B93)+COUNTIF('#scc4'!$B$4:$B$103,B93)+COUNTIF('#scc5'!$B$4:$B$103,B93)</f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2" customFormat="1" x14ac:dyDescent="0.2">
      <c r="A94" s="2">
        <v>93</v>
      </c>
      <c r="B94" s="11" t="s">
        <v>58</v>
      </c>
      <c r="C94" s="9">
        <f>IFERROR(VLOOKUP(B94,'#scc1'!$B$4:$E$103,4,FALSE),0)+IFERROR(VLOOKUP(B94,'#scc2'!$B$4:$E$102,4,FALSE),0)+IFERROR(VLOOKUP(B94,'#scc3'!$B$4:$E$103,4,FALSE),0)+IFERROR(VLOOKUP(B94,'#scc4'!$B$4:$E$103,4,FALSE),0)+IFERROR(VLOOKUP(B94,'#scc5'!$B$4:$E$103,4,FALSE),0)</f>
        <v>0</v>
      </c>
      <c r="D94" s="31">
        <f>C94-MAX($C$2:$C$17)</f>
        <v>-220</v>
      </c>
      <c r="E94" s="2">
        <f>COUNTIF('#scc1'!$B$4:$B$103,B94)+COUNTIF('#scc2'!$B$4:$B$103,B94)+COUNTIF('#scc3'!$B$4:$B$103,B94)+COUNTIF('#scc4'!$B$4:$B$103,B94)+COUNTIF('#scc5'!$B$4:$B$103,B94)</f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2">
        <v>94</v>
      </c>
      <c r="B95" s="11" t="s">
        <v>58</v>
      </c>
      <c r="C95" s="9">
        <f>IFERROR(VLOOKUP(B95,'#scc1'!$B$4:$E$103,4,FALSE),0)+IFERROR(VLOOKUP(B95,'#scc2'!$B$4:$E$102,4,FALSE),0)+IFERROR(VLOOKUP(B95,'#scc3'!$B$4:$E$103,4,FALSE),0)+IFERROR(VLOOKUP(B95,'#scc4'!$B$4:$E$103,4,FALSE),0)+IFERROR(VLOOKUP(B95,'#scc5'!$B$4:$E$103,4,FALSE),0)</f>
        <v>0</v>
      </c>
      <c r="D95" s="31">
        <f>C95-MAX($C$2:$C$17)</f>
        <v>-220</v>
      </c>
      <c r="E95" s="2">
        <f>COUNTIF('#scc1'!$B$4:$B$103,B95)+COUNTIF('#scc2'!$B$4:$B$103,B95)+COUNTIF('#scc3'!$B$4:$B$103,B95)+COUNTIF('#scc4'!$B$4:$B$103,B95)+COUNTIF('#scc5'!$B$4:$B$103,B95)</f>
        <v>0</v>
      </c>
    </row>
    <row r="96" spans="1:30" x14ac:dyDescent="0.2">
      <c r="A96" s="2">
        <v>95</v>
      </c>
      <c r="B96" s="11" t="s">
        <v>58</v>
      </c>
      <c r="C96" s="9">
        <f>IFERROR(VLOOKUP(B96,'#scc1'!$B$4:$E$103,4,FALSE),0)+IFERROR(VLOOKUP(B96,'#scc2'!$B$4:$E$102,4,FALSE),0)+IFERROR(VLOOKUP(B96,'#scc3'!$B$4:$E$103,4,FALSE),0)+IFERROR(VLOOKUP(B96,'#scc4'!$B$4:$E$103,4,FALSE),0)+IFERROR(VLOOKUP(B96,'#scc5'!$B$4:$E$103,4,FALSE),0)</f>
        <v>0</v>
      </c>
      <c r="D96" s="31">
        <f>C96-MAX($C$2:$C$17)</f>
        <v>-220</v>
      </c>
      <c r="E96" s="2">
        <f>COUNTIF('#scc1'!$B$4:$B$103,B96)+COUNTIF('#scc2'!$B$4:$B$103,B96)+COUNTIF('#scc3'!$B$4:$B$103,B96)+COUNTIF('#scc4'!$B$4:$B$103,B96)+COUNTIF('#scc5'!$B$4:$B$103,B96)</f>
        <v>0</v>
      </c>
    </row>
    <row r="97" spans="1:5" x14ac:dyDescent="0.2">
      <c r="A97" s="2">
        <v>96</v>
      </c>
      <c r="B97" s="11" t="s">
        <v>58</v>
      </c>
      <c r="C97" s="9">
        <f>IFERROR(VLOOKUP(B97,'#scc1'!$B$4:$E$103,4,FALSE),0)+IFERROR(VLOOKUP(B97,'#scc2'!$B$4:$E$102,4,FALSE),0)+IFERROR(VLOOKUP(B97,'#scc3'!$B$4:$E$103,4,FALSE),0)+IFERROR(VLOOKUP(B97,'#scc4'!$B$4:$E$103,4,FALSE),0)+IFERROR(VLOOKUP(B97,'#scc5'!$B$4:$E$103,4,FALSE),0)</f>
        <v>0</v>
      </c>
      <c r="D97" s="31">
        <f>C97-MAX($C$2:$C$17)</f>
        <v>-220</v>
      </c>
      <c r="E97" s="2">
        <f>COUNTIF('#scc1'!$B$4:$B$103,B97)+COUNTIF('#scc2'!$B$4:$B$103,B97)+COUNTIF('#scc3'!$B$4:$B$103,B97)+COUNTIF('#scc4'!$B$4:$B$103,B97)+COUNTIF('#scc5'!$B$4:$B$103,B97)</f>
        <v>0</v>
      </c>
    </row>
    <row r="98" spans="1:5" x14ac:dyDescent="0.2">
      <c r="A98" s="2">
        <v>97</v>
      </c>
      <c r="B98" s="11" t="s">
        <v>58</v>
      </c>
      <c r="C98" s="9">
        <f>IFERROR(VLOOKUP(B98,'#scc1'!$B$4:$E$103,4,FALSE),0)+IFERROR(VLOOKUP(B98,'#scc2'!$B$4:$E$102,4,FALSE),0)+IFERROR(VLOOKUP(B98,'#scc3'!$B$4:$E$103,4,FALSE),0)+IFERROR(VLOOKUP(B98,'#scc4'!$B$4:$E$103,4,FALSE),0)+IFERROR(VLOOKUP(B98,'#scc5'!$B$4:$E$103,4,FALSE),0)</f>
        <v>0</v>
      </c>
      <c r="D98" s="31">
        <f>C98-MAX($C$2:$C$17)</f>
        <v>-220</v>
      </c>
      <c r="E98" s="2">
        <f>COUNTIF('#scc1'!$B$4:$B$103,B98)+COUNTIF('#scc2'!$B$4:$B$103,B98)+COUNTIF('#scc3'!$B$4:$B$103,B98)+COUNTIF('#scc4'!$B$4:$B$103,B98)+COUNTIF('#scc5'!$B$4:$B$103,B98)</f>
        <v>0</v>
      </c>
    </row>
    <row r="99" spans="1:5" x14ac:dyDescent="0.2">
      <c r="A99" s="2">
        <v>98</v>
      </c>
      <c r="B99" s="11" t="s">
        <v>58</v>
      </c>
      <c r="C99" s="9">
        <f>IFERROR(VLOOKUP(B99,'#scc1'!$B$4:$E$103,4,FALSE),0)+IFERROR(VLOOKUP(B99,'#scc2'!$B$4:$E$102,4,FALSE),0)+IFERROR(VLOOKUP(B99,'#scc3'!$B$4:$E$103,4,FALSE),0)+IFERROR(VLOOKUP(B99,'#scc4'!$B$4:$E$103,4,FALSE),0)+IFERROR(VLOOKUP(B99,'#scc5'!$B$4:$E$103,4,FALSE),0)</f>
        <v>0</v>
      </c>
      <c r="D99" s="31">
        <f>C99-MAX($C$2:$C$17)</f>
        <v>-220</v>
      </c>
      <c r="E99" s="2">
        <f>COUNTIF('#scc1'!$B$4:$B$103,B99)+COUNTIF('#scc2'!$B$4:$B$103,B99)+COUNTIF('#scc3'!$B$4:$B$103,B99)+COUNTIF('#scc4'!$B$4:$B$103,B99)+COUNTIF('#scc5'!$B$4:$B$103,B99)</f>
        <v>0</v>
      </c>
    </row>
    <row r="100" spans="1:5" x14ac:dyDescent="0.2">
      <c r="A100" s="2">
        <v>99</v>
      </c>
      <c r="B100" s="11" t="s">
        <v>58</v>
      </c>
      <c r="C100" s="9">
        <f>IFERROR(VLOOKUP(B100,'#scc1'!$B$4:$E$103,4,FALSE),0)+IFERROR(VLOOKUP(B100,'#scc2'!$B$4:$E$102,4,FALSE),0)+IFERROR(VLOOKUP(B100,'#scc3'!$B$4:$E$103,4,FALSE),0)+IFERROR(VLOOKUP(B100,'#scc4'!$B$4:$E$103,4,FALSE),0)+IFERROR(VLOOKUP(B100,'#scc5'!$B$4:$E$103,4,FALSE),0)</f>
        <v>0</v>
      </c>
      <c r="D100" s="31">
        <f>C100-MAX($C$2:$C$17)</f>
        <v>-220</v>
      </c>
      <c r="E100" s="2">
        <f>COUNTIF('#scc1'!$B$4:$B$103,B100)+COUNTIF('#scc2'!$B$4:$B$103,B100)+COUNTIF('#scc3'!$B$4:$B$103,B100)+COUNTIF('#scc4'!$B$4:$B$103,B100)+COUNTIF('#scc5'!$B$4:$B$103,B100)</f>
        <v>0</v>
      </c>
    </row>
    <row r="101" spans="1:5" x14ac:dyDescent="0.2">
      <c r="A101" s="2">
        <v>100</v>
      </c>
      <c r="B101" s="11" t="s">
        <v>58</v>
      </c>
      <c r="C101" s="9">
        <f>IFERROR(VLOOKUP(B101,'#scc1'!$B$4:$E$103,4,FALSE),0)+IFERROR(VLOOKUP(B101,'#scc2'!$B$4:$E$102,4,FALSE),0)+IFERROR(VLOOKUP(B101,'#scc3'!$B$4:$E$103,4,FALSE),0)+IFERROR(VLOOKUP(B101,'#scc4'!$B$4:$E$103,4,FALSE),0)+IFERROR(VLOOKUP(B101,'#scc5'!$B$4:$E$103,4,FALSE),0)</f>
        <v>0</v>
      </c>
      <c r="D101" s="31">
        <f>C101-MAX($C$2:$C$17)</f>
        <v>-220</v>
      </c>
      <c r="E101" s="2">
        <f>COUNTIF('#scc1'!$B$4:$B$103,B101)+COUNTIF('#scc2'!$B$4:$B$103,B101)+COUNTIF('#scc3'!$B$4:$B$103,B101)+COUNTIF('#scc4'!$B$4:$B$103,B101)+COUNTIF('#scc5'!$B$4:$B$103,B101)</f>
        <v>0</v>
      </c>
    </row>
    <row r="102" spans="1:5" x14ac:dyDescent="0.2">
      <c r="E102" s="1"/>
    </row>
    <row r="103" spans="1:5" x14ac:dyDescent="0.2">
      <c r="E103" s="1"/>
    </row>
    <row r="104" spans="1:5" x14ac:dyDescent="0.2">
      <c r="E104" s="1"/>
    </row>
    <row r="105" spans="1:5" x14ac:dyDescent="0.2">
      <c r="E105" s="1"/>
    </row>
    <row r="106" spans="1:5" x14ac:dyDescent="0.2">
      <c r="E106" s="1"/>
    </row>
    <row r="107" spans="1:5" x14ac:dyDescent="0.2">
      <c r="E107" s="1"/>
    </row>
    <row r="108" spans="1:5" x14ac:dyDescent="0.2">
      <c r="E108" s="1"/>
    </row>
    <row r="109" spans="1:5" x14ac:dyDescent="0.2">
      <c r="E109" s="1"/>
    </row>
  </sheetData>
  <autoFilter ref="B1:E101" xr:uid="{00000000-0009-0000-0000-000005000000}">
    <sortState ref="B2:E101">
      <sortCondition descending="1" ref="C1:C10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#scc1</vt:lpstr>
      <vt:lpstr>#scc2</vt:lpstr>
      <vt:lpstr>#scc3</vt:lpstr>
      <vt:lpstr>#scc4</vt:lpstr>
      <vt:lpstr>#scc5</vt:lpstr>
      <vt:lpstr>Sammanställning</vt:lpstr>
    </vt:vector>
  </TitlesOfParts>
  <Company>Rabarber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Näslund Matti</dc:creator>
  <cp:lastModifiedBy>Näslund Matti</cp:lastModifiedBy>
  <dcterms:created xsi:type="dcterms:W3CDTF">2008-11-06T20:09:30Z</dcterms:created>
  <dcterms:modified xsi:type="dcterms:W3CDTF">2020-07-03T14:21:26Z</dcterms:modified>
</cp:coreProperties>
</file>